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Bot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E43" i="1" s="1"/>
  <c r="F30" i="1"/>
  <c r="F43" i="1" s="1"/>
  <c r="E39" i="1"/>
  <c r="F39" i="1"/>
  <c r="E51" i="1"/>
  <c r="E71" i="1" s="1"/>
  <c r="F51" i="1"/>
  <c r="F71" i="1" s="1"/>
  <c r="E70" i="1"/>
  <c r="F70" i="1"/>
  <c r="E79" i="1"/>
  <c r="F79" i="1"/>
  <c r="F44" i="1" l="1"/>
  <c r="F72" i="1" s="1"/>
  <c r="E44" i="1"/>
  <c r="E72" i="1" s="1"/>
</calcChain>
</file>

<file path=xl/sharedStrings.xml><?xml version="1.0" encoding="utf-8"?>
<sst xmlns="http://schemas.openxmlformats.org/spreadsheetml/2006/main" count="306" uniqueCount="189">
  <si>
    <t>NR................/...........2014</t>
  </si>
  <si>
    <t>Biroul contabilitate</t>
  </si>
  <si>
    <t xml:space="preserve"> </t>
  </si>
  <si>
    <t>Bilant</t>
  </si>
  <si>
    <t>Trimestrul: 3,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</si>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</sst>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100135</v>
      </c>
      <c r="F9" s="10">
        <v>115287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492251</v>
      </c>
      <c r="F10" s="10">
        <v>382595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23158041</v>
      </c>
      <c r="F11" s="10">
        <v>26067804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23750427</v>
      </c>
      <c r="F17" s="10">
        <f>F9+F10+F11+F12+F13+F15</f>
        <v>26565686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700829</v>
      </c>
      <c r="F19" s="10">
        <v>728691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116</v>
      </c>
      <c r="F21" s="10">
        <v>116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844899</v>
      </c>
      <c r="F25" s="10">
        <v>1926575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844899</v>
      </c>
      <c r="F26" s="10">
        <v>1926575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0</v>
      </c>
      <c r="F27" s="10">
        <v>0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4594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845015</v>
      </c>
      <c r="F30" s="10">
        <f>F21+F25+F27+F29</f>
        <v>1931285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5094</v>
      </c>
      <c r="F33" s="10">
        <v>118373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4164</v>
      </c>
      <c r="F36" s="10">
        <v>5014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9258</v>
      </c>
      <c r="F39" s="10">
        <f>F33+F34+F36+F37</f>
        <v>123387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1555102</v>
      </c>
      <c r="F43" s="10">
        <f>F19+F30+F31+F39+F40+F41+F42</f>
        <v>2783363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25305529</v>
      </c>
      <c r="F44" s="10">
        <f>F17+F43</f>
        <v>29349049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259615</v>
      </c>
      <c r="F49" s="10">
        <v>237615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259615</v>
      </c>
      <c r="F51" s="10">
        <f>F47+F49+F50</f>
        <v>237615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0</v>
      </c>
      <c r="F53" s="10">
        <v>1492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0</v>
      </c>
      <c r="F55" s="10">
        <v>1492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64275</v>
      </c>
      <c r="F57" s="10">
        <v>42626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48412</v>
      </c>
      <c r="F59" s="10">
        <v>37487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4594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91608</v>
      </c>
      <c r="F65" s="10">
        <v>65159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0</v>
      </c>
      <c r="F66" s="10">
        <v>0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72054</v>
      </c>
      <c r="F69" s="10">
        <v>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227937</v>
      </c>
      <c r="F70" s="10">
        <f>F53+F57+F61+F63+F64+F65+F66+F68+F69</f>
        <v>113871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487552</v>
      </c>
      <c r="F71" s="10">
        <f>F51+F70</f>
        <v>351486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24817977</v>
      </c>
      <c r="F72" s="10">
        <f>F44-F71</f>
        <v>28997563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43.5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21592025</v>
      </c>
      <c r="F74" s="10">
        <v>21592025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2668930</v>
      </c>
      <c r="F75" s="10">
        <v>4215950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557022</v>
      </c>
      <c r="F77" s="10">
        <v>3189588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0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24817977</v>
      </c>
      <c r="F79" s="10">
        <f>F74+F75-F76+F77-F78</f>
        <v>28997563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187</v>
      </c>
      <c r="D81" s="12"/>
      <c r="E81" s="12" t="s">
        <v>188</v>
      </c>
      <c r="F81" s="12"/>
    </row>
    <row r="82" spans="1:6" x14ac:dyDescent="0.25">
      <c r="A82" s="3"/>
      <c r="B82" s="3"/>
      <c r="C82" s="3"/>
      <c r="D82" s="3"/>
      <c r="E82" s="3"/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2018-11-14T06:59:23Z</dcterms:created>
  <dcterms:modified xsi:type="dcterms:W3CDTF">2018-11-14T06:59:25Z</dcterms:modified>
</cp:coreProperties>
</file>