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Botesti\"/>
    </mc:Choice>
  </mc:AlternateContent>
  <xr:revisionPtr revIDLastSave="0" documentId="8_{7068D1D7-C98A-4F14-A2C1-18EB1F51AC45}" xr6:coauthVersionLast="40" xr6:coauthVersionMax="40" xr10:uidLastSave="{00000000-0000-0000-0000-000000000000}"/>
  <bookViews>
    <workbookView xWindow="10764" yWindow="72" windowWidth="12156" windowHeight="8952" xr2:uid="{516C9560-C0B0-4EB9-BF21-4AEA0D4FBD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D15" i="1"/>
  <c r="E15" i="1"/>
  <c r="F15" i="1"/>
  <c r="H15" i="1"/>
  <c r="I15" i="1"/>
  <c r="J15" i="1"/>
  <c r="K15" i="1"/>
  <c r="G15" i="1" s="1"/>
  <c r="L15" i="1"/>
  <c r="G16" i="1"/>
  <c r="G17" i="1"/>
  <c r="D18" i="1"/>
  <c r="E18" i="1"/>
  <c r="F18" i="1"/>
  <c r="H18" i="1"/>
  <c r="G18" i="1" s="1"/>
  <c r="I18" i="1"/>
  <c r="J18" i="1"/>
  <c r="K18" i="1"/>
  <c r="L18" i="1"/>
  <c r="G19" i="1"/>
  <c r="G20" i="1"/>
  <c r="G21" i="1"/>
  <c r="G22" i="1"/>
  <c r="G23" i="1"/>
  <c r="G24" i="1"/>
  <c r="G25" i="1"/>
  <c r="G26" i="1"/>
  <c r="G27" i="1"/>
  <c r="G28" i="1"/>
  <c r="G29" i="1"/>
  <c r="D30" i="1"/>
  <c r="D31" i="1" s="1"/>
  <c r="E30" i="1"/>
  <c r="F30" i="1"/>
  <c r="H30" i="1"/>
  <c r="H31" i="1" s="1"/>
  <c r="I30" i="1"/>
  <c r="J30" i="1"/>
  <c r="K30" i="1"/>
  <c r="L30" i="1"/>
  <c r="L31" i="1" s="1"/>
  <c r="E31" i="1"/>
  <c r="F31" i="1"/>
  <c r="I31" i="1"/>
  <c r="J31" i="1"/>
  <c r="K31" i="1"/>
  <c r="G31" i="1" l="1"/>
  <c r="G30" i="1"/>
</calcChain>
</file>

<file path=xl/sharedStrings.xml><?xml version="1.0" encoding="utf-8"?>
<sst xmlns="http://schemas.openxmlformats.org/spreadsheetml/2006/main" count="87" uniqueCount="76">
  <si>
    <t>NR................/...........2014</t>
  </si>
  <si>
    <t>Biroul contabilitate</t>
  </si>
  <si>
    <t xml:space="preserve"> Cod 26</t>
  </si>
  <si>
    <t>Anexa 35a -  cod 26 - SITUATIA ACTIVELOR FIXE AMORTIZABILE</t>
  </si>
  <si>
    <t>Trimestrul: 4, Anul: 2018</t>
  </si>
  <si>
    <t>Denumirea activelor fixe</t>
  </si>
  <si>
    <t>A</t>
  </si>
  <si>
    <t>Nr. rând</t>
  </si>
  <si>
    <t>B</t>
  </si>
  <si>
    <t>Existent la 31.12.2018</t>
  </si>
  <si>
    <t>NR</t>
  </si>
  <si>
    <t>MP</t>
  </si>
  <si>
    <t>Sold la inceputul anului</t>
  </si>
  <si>
    <t>Creşteri</t>
  </si>
  <si>
    <t>TOTAL  din care:</t>
  </si>
  <si>
    <t>4=5+6+7+8+9</t>
  </si>
  <si>
    <t>diferenţe din reevaluare*)</t>
  </si>
  <si>
    <t>achiziţii</t>
  </si>
  <si>
    <t>transferuri/primite cu titlu gratuit</t>
  </si>
  <si>
    <t>donatii, sponsorizari</t>
  </si>
  <si>
    <t>alte cai</t>
  </si>
  <si>
    <t>1</t>
  </si>
  <si>
    <t>ACTIVE FIXE NECORPORALE</t>
  </si>
  <si>
    <t>01</t>
  </si>
  <si>
    <t>2</t>
  </si>
  <si>
    <t>Cheltuieli de dezvoltare (ct.2030000)</t>
  </si>
  <si>
    <t>02</t>
  </si>
  <si>
    <t>3</t>
  </si>
  <si>
    <t>Concesiuni, brevete,licenţe,mărci comerciale,drepturi şi active similare (ct.2050000)</t>
  </si>
  <si>
    <t>03</t>
  </si>
  <si>
    <t>4</t>
  </si>
  <si>
    <t>Alte active fixe necorporale (ct.2080100, 2080200)</t>
  </si>
  <si>
    <t>04</t>
  </si>
  <si>
    <t>5</t>
  </si>
  <si>
    <t>TOTAL (rd. 02+03+04)</t>
  </si>
  <si>
    <t>05</t>
  </si>
  <si>
    <t>6</t>
  </si>
  <si>
    <t>ACTIVE FIXE CORPORALE</t>
  </si>
  <si>
    <t>06</t>
  </si>
  <si>
    <t>7</t>
  </si>
  <si>
    <t>Amenajări la terenuri (ct.2110200)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</si>
  <si>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</si>
  <si>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</si>
  <si>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</si>
  <si>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</si>
  <si>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</si>
  <si>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  (ct.2120101)</t>
  </si>
  <si>
    <t>09</t>
  </si>
  <si>
    <t>10</t>
  </si>
  <si>
    <t xml:space="preserve">  - drumuri industriale agricole (ct. 2120102) </t>
  </si>
  <si>
    <t>11</t>
  </si>
  <si>
    <t xml:space="preserve">  - infrastructură pentru transport feroviar exclusiv poduri, podeţe, pasarele şi viaducte şi tunele (2120201)</t>
  </si>
  <si>
    <t>12</t>
  </si>
  <si>
    <t xml:space="preserve">  - poduri, podeţe, pasarele şi viaducte pentru transporturi feroviare şi rutiere; viaducte (ct. 2120301)</t>
  </si>
  <si>
    <t>13</t>
  </si>
  <si>
    <t xml:space="preserve">  - tunele (ct.2120401) </t>
  </si>
  <si>
    <t>14</t>
  </si>
  <si>
    <t xml:space="preserve">  - piste pentru aeroporturi şi platforme de staţionare pentru avioane şi autovehicule; construcţii aeroportuare (ct. 2120501)</t>
  </si>
  <si>
    <t>15</t>
  </si>
  <si>
    <t xml:space="preserve">  - canale pentru navigaţie (ct. 2120601)</t>
  </si>
  <si>
    <t>16</t>
  </si>
  <si>
    <t xml:space="preserve">  - alte active fixe încadrate în grupa construcţii (2120901), din care:</t>
  </si>
  <si>
    <t>17</t>
  </si>
  <si>
    <t xml:space="preserve">            - locuinţe ANL</t>
  </si>
  <si>
    <t>16.1</t>
  </si>
  <si>
    <t>18</t>
  </si>
  <si>
    <t>Instalaţii tehnice, mijloace de transport, animale şi plantaţii  (ct.2130100, 2130200, 2130300, 2130400)</t>
  </si>
  <si>
    <t>19</t>
  </si>
  <si>
    <t>Mobilier, aparatură birotică, echipamente de protecţie a valorilor umane şi materiale şi alte active fixe corporale   (ct. 2140000)</t>
  </si>
  <si>
    <t>20</t>
  </si>
  <si>
    <t>TOTAL (rd.07+08+17+18)</t>
  </si>
  <si>
    <t>21</t>
  </si>
  <si>
    <t>TOTAL ACTIVE FIXE (rd. 05+19)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</si>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</sst>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7" xfId="0" applyNumberFormat="1" applyFont="1" applyBorder="1" applyAlignment="1">
      <alignment wrapText="1" shrinkToFit="1"/>
    </xf>
    <xf numFmtId="4" fontId="4" fillId="0" borderId="7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7743-9516-45C4-A223-3BB932E549CF}">
  <dimension ref="A1:T65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35" customWidth="1"/>
    <col min="3" max="5" width="7.6640625" customWidth="1"/>
    <col min="6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5" customFormat="1" ht="15" thickBot="1" x14ac:dyDescent="0.35">
      <c r="A7" s="7" t="s">
        <v>5</v>
      </c>
      <c r="B7" s="7"/>
      <c r="C7" s="9" t="s">
        <v>7</v>
      </c>
      <c r="D7" s="7" t="s">
        <v>9</v>
      </c>
      <c r="E7" s="7"/>
      <c r="F7" s="10" t="s">
        <v>12</v>
      </c>
      <c r="G7" s="11" t="s">
        <v>13</v>
      </c>
      <c r="H7" s="11"/>
      <c r="I7" s="11"/>
      <c r="J7" s="11"/>
      <c r="K7" s="11"/>
      <c r="L7" s="11"/>
    </row>
    <row r="8" spans="1:12" s="5" customFormat="1" ht="15" thickBot="1" x14ac:dyDescent="0.35">
      <c r="A8" s="7"/>
      <c r="B8" s="7"/>
      <c r="C8" s="9"/>
      <c r="D8" s="7"/>
      <c r="E8" s="7"/>
      <c r="F8" s="10"/>
      <c r="G8" s="10" t="s">
        <v>14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</row>
    <row r="9" spans="1:12" s="5" customFormat="1" ht="15" thickBot="1" x14ac:dyDescent="0.35">
      <c r="A9" s="7"/>
      <c r="B9" s="7"/>
      <c r="C9" s="9"/>
      <c r="D9" s="6" t="s">
        <v>10</v>
      </c>
      <c r="E9" s="6" t="s">
        <v>11</v>
      </c>
      <c r="F9" s="10"/>
      <c r="G9" s="10"/>
      <c r="H9" s="10"/>
      <c r="I9" s="10"/>
      <c r="J9" s="10"/>
      <c r="K9" s="10"/>
      <c r="L9" s="10"/>
    </row>
    <row r="10" spans="1:12" s="5" customFormat="1" ht="21" thickBot="1" x14ac:dyDescent="0.35">
      <c r="A10" s="8" t="s">
        <v>6</v>
      </c>
      <c r="B10" s="8"/>
      <c r="C10" s="6" t="s">
        <v>8</v>
      </c>
      <c r="D10" s="6">
        <v>1</v>
      </c>
      <c r="E10" s="6">
        <v>2</v>
      </c>
      <c r="F10" s="6">
        <v>3</v>
      </c>
      <c r="G10" s="6" t="s">
        <v>15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</row>
    <row r="11" spans="1:12" s="5" customFormat="1" x14ac:dyDescent="0.3">
      <c r="A11" s="14" t="s">
        <v>21</v>
      </c>
      <c r="B11" s="14" t="s">
        <v>22</v>
      </c>
      <c r="C11" s="14" t="s">
        <v>23</v>
      </c>
      <c r="D11" s="15"/>
      <c r="E11" s="15"/>
      <c r="F11" s="15"/>
      <c r="G11" s="15">
        <f>H11+I11+J11+K11+L11</f>
        <v>0</v>
      </c>
      <c r="H11" s="15"/>
      <c r="I11" s="15"/>
      <c r="J11" s="15"/>
      <c r="K11" s="15"/>
      <c r="L11" s="15"/>
    </row>
    <row r="12" spans="1:12" s="5" customFormat="1" x14ac:dyDescent="0.3">
      <c r="A12" s="14" t="s">
        <v>24</v>
      </c>
      <c r="B12" s="14" t="s">
        <v>25</v>
      </c>
      <c r="C12" s="14" t="s">
        <v>26</v>
      </c>
      <c r="D12" s="15"/>
      <c r="E12" s="15"/>
      <c r="F12" s="15">
        <v>0</v>
      </c>
      <c r="G12" s="15">
        <f>H12+I12+J12+K12+L12</f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s="5" customFormat="1" ht="31.8" x14ac:dyDescent="0.3">
      <c r="A13" s="14" t="s">
        <v>27</v>
      </c>
      <c r="B13" s="14" t="s">
        <v>28</v>
      </c>
      <c r="C13" s="14" t="s">
        <v>29</v>
      </c>
      <c r="D13" s="15"/>
      <c r="E13" s="15"/>
      <c r="F13" s="15">
        <v>2321</v>
      </c>
      <c r="G13" s="15">
        <f>H13+I13+J13+K13+L13</f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s="5" customFormat="1" ht="21.6" x14ac:dyDescent="0.3">
      <c r="A14" s="14" t="s">
        <v>30</v>
      </c>
      <c r="B14" s="14" t="s">
        <v>31</v>
      </c>
      <c r="C14" s="14" t="s">
        <v>32</v>
      </c>
      <c r="D14" s="15"/>
      <c r="E14" s="15"/>
      <c r="F14" s="15">
        <v>8000</v>
      </c>
      <c r="G14" s="15">
        <f>H14+I14+J14+K14+L14</f>
        <v>100135</v>
      </c>
      <c r="H14" s="15">
        <v>0</v>
      </c>
      <c r="I14" s="15">
        <v>0</v>
      </c>
      <c r="J14" s="15">
        <v>0</v>
      </c>
      <c r="K14" s="15">
        <v>0</v>
      </c>
      <c r="L14" s="15">
        <v>100135</v>
      </c>
    </row>
    <row r="15" spans="1:12" s="5" customFormat="1" x14ac:dyDescent="0.3">
      <c r="A15" s="14" t="s">
        <v>33</v>
      </c>
      <c r="B15" s="14" t="s">
        <v>34</v>
      </c>
      <c r="C15" s="14" t="s">
        <v>35</v>
      </c>
      <c r="D15" s="15">
        <f>D12+D13+D14</f>
        <v>0</v>
      </c>
      <c r="E15" s="15">
        <f>E12+E13+E14</f>
        <v>0</v>
      </c>
      <c r="F15" s="15">
        <f>F12+F13+F14</f>
        <v>10321</v>
      </c>
      <c r="G15" s="15">
        <f>H15+I15+J15+K15+L15</f>
        <v>100135</v>
      </c>
      <c r="H15" s="15">
        <f>H12+H13+H14</f>
        <v>0</v>
      </c>
      <c r="I15" s="15">
        <f>I12+I13+I14</f>
        <v>0</v>
      </c>
      <c r="J15" s="15">
        <f>J12+J13+J14</f>
        <v>0</v>
      </c>
      <c r="K15" s="15">
        <f>K12+K13+K14</f>
        <v>0</v>
      </c>
      <c r="L15" s="15">
        <f>L12+L13+L14</f>
        <v>100135</v>
      </c>
    </row>
    <row r="16" spans="1:12" s="5" customFormat="1" x14ac:dyDescent="0.3">
      <c r="A16" s="14" t="s">
        <v>36</v>
      </c>
      <c r="B16" s="14" t="s">
        <v>37</v>
      </c>
      <c r="C16" s="14" t="s">
        <v>38</v>
      </c>
      <c r="D16" s="15"/>
      <c r="E16" s="15"/>
      <c r="F16" s="15"/>
      <c r="G16" s="15">
        <f>H16+I16+J16+K16+L16</f>
        <v>0</v>
      </c>
      <c r="H16" s="15"/>
      <c r="I16" s="15"/>
      <c r="J16" s="15"/>
      <c r="K16" s="15"/>
      <c r="L16" s="15"/>
    </row>
    <row r="17" spans="1:12" s="5" customFormat="1" x14ac:dyDescent="0.3">
      <c r="A17" s="14" t="s">
        <v>39</v>
      </c>
      <c r="B17" s="14" t="s">
        <v>40</v>
      </c>
      <c r="C17" s="14" t="s">
        <v>41</v>
      </c>
      <c r="D17" s="15"/>
      <c r="E17" s="15"/>
      <c r="F17" s="15">
        <v>12208</v>
      </c>
      <c r="G17" s="15">
        <f>H17+I17+J17+K17+L17</f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</row>
    <row r="18" spans="1:12" s="5" customFormat="1" ht="21.6" x14ac:dyDescent="0.3">
      <c r="A18" s="14" t="s">
        <v>42</v>
      </c>
      <c r="B18" s="14" t="s">
        <v>43</v>
      </c>
      <c r="C18" s="14" t="s">
        <v>44</v>
      </c>
      <c r="D18" s="15">
        <f>D19+D20+D21+D22+D23+D24+D25+D26</f>
        <v>0</v>
      </c>
      <c r="E18" s="15">
        <f>E19+E20+E21+E22+E23+E24+E25+E26</f>
        <v>0</v>
      </c>
      <c r="F18" s="15">
        <f>F19+F20+F21+F22+F23+F24+F25+F26</f>
        <v>255595</v>
      </c>
      <c r="G18" s="15">
        <f>H18+I18+J18+K18+L18</f>
        <v>0</v>
      </c>
      <c r="H18" s="15">
        <f>H19+H20+H21+H22+H23+H24+H25+H26</f>
        <v>0</v>
      </c>
      <c r="I18" s="15">
        <f>I19+I20+I21+I22+I23+I24+I25+I26</f>
        <v>0</v>
      </c>
      <c r="J18" s="15">
        <f>J19+J20+J21+J22+J23+J24+J25+J26</f>
        <v>0</v>
      </c>
      <c r="K18" s="15">
        <f>K19+K20+K21+K22+K23+K24+K25+K26</f>
        <v>0</v>
      </c>
      <c r="L18" s="15">
        <f>L19+L20+L21+L22+L23+L24+L25+L26</f>
        <v>0</v>
      </c>
    </row>
    <row r="19" spans="1:12" s="5" customFormat="1" ht="21.6" x14ac:dyDescent="0.3">
      <c r="A19" s="14" t="s">
        <v>45</v>
      </c>
      <c r="B19" s="14" t="s">
        <v>46</v>
      </c>
      <c r="C19" s="14" t="s">
        <v>47</v>
      </c>
      <c r="D19" s="15"/>
      <c r="E19" s="15"/>
      <c r="F19" s="15">
        <v>0</v>
      </c>
      <c r="G19" s="15">
        <f>H19+I19+J19+K19+L19</f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spans="1:12" s="5" customFormat="1" x14ac:dyDescent="0.3">
      <c r="A20" s="14" t="s">
        <v>48</v>
      </c>
      <c r="B20" s="14" t="s">
        <v>49</v>
      </c>
      <c r="C20" s="14" t="s">
        <v>48</v>
      </c>
      <c r="D20" s="15"/>
      <c r="E20" s="15"/>
      <c r="F20" s="15">
        <v>0</v>
      </c>
      <c r="G20" s="15">
        <f>H20+I20+J20+K20+L20</f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spans="1:12" s="5" customFormat="1" ht="31.8" x14ac:dyDescent="0.3">
      <c r="A21" s="14" t="s">
        <v>50</v>
      </c>
      <c r="B21" s="14" t="s">
        <v>51</v>
      </c>
      <c r="C21" s="14" t="s">
        <v>50</v>
      </c>
      <c r="D21" s="15"/>
      <c r="E21" s="15"/>
      <c r="F21" s="15">
        <v>0</v>
      </c>
      <c r="G21" s="15">
        <f>H21+I21+J21+K21+L21</f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</row>
    <row r="22" spans="1:12" s="5" customFormat="1" ht="31.8" x14ac:dyDescent="0.3">
      <c r="A22" s="14" t="s">
        <v>52</v>
      </c>
      <c r="B22" s="14" t="s">
        <v>53</v>
      </c>
      <c r="C22" s="14" t="s">
        <v>52</v>
      </c>
      <c r="D22" s="15"/>
      <c r="E22" s="15"/>
      <c r="F22" s="15">
        <v>0</v>
      </c>
      <c r="G22" s="15">
        <f>H22+I22+J22+K22+L22</f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spans="1:12" s="5" customFormat="1" x14ac:dyDescent="0.3">
      <c r="A23" s="14" t="s">
        <v>54</v>
      </c>
      <c r="B23" s="14" t="s">
        <v>55</v>
      </c>
      <c r="C23" s="14" t="s">
        <v>54</v>
      </c>
      <c r="D23" s="15"/>
      <c r="E23" s="15"/>
      <c r="F23" s="15">
        <v>0</v>
      </c>
      <c r="G23" s="15">
        <f>H23+I23+J23+K23+L23</f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spans="1:12" s="5" customFormat="1" ht="31.8" x14ac:dyDescent="0.3">
      <c r="A24" s="14" t="s">
        <v>56</v>
      </c>
      <c r="B24" s="14" t="s">
        <v>57</v>
      </c>
      <c r="C24" s="14" t="s">
        <v>56</v>
      </c>
      <c r="D24" s="15"/>
      <c r="E24" s="15"/>
      <c r="F24" s="15">
        <v>0</v>
      </c>
      <c r="G24" s="15">
        <f>H24+I24+J24+K24+L24</f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s="5" customFormat="1" x14ac:dyDescent="0.3">
      <c r="A25" s="14" t="s">
        <v>58</v>
      </c>
      <c r="B25" s="14" t="s">
        <v>59</v>
      </c>
      <c r="C25" s="14" t="s">
        <v>58</v>
      </c>
      <c r="D25" s="15"/>
      <c r="E25" s="15"/>
      <c r="F25" s="15">
        <v>0</v>
      </c>
      <c r="G25" s="15">
        <f>H25+I25+J25+K25+L25</f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spans="1:12" s="5" customFormat="1" ht="21.6" x14ac:dyDescent="0.3">
      <c r="A26" s="14" t="s">
        <v>60</v>
      </c>
      <c r="B26" s="14" t="s">
        <v>61</v>
      </c>
      <c r="C26" s="14" t="s">
        <v>60</v>
      </c>
      <c r="D26" s="15"/>
      <c r="E26" s="15"/>
      <c r="F26" s="15">
        <v>255595</v>
      </c>
      <c r="G26" s="15">
        <f>H26+I26+J26+K26+L26</f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</row>
    <row r="27" spans="1:12" s="5" customFormat="1" x14ac:dyDescent="0.3">
      <c r="A27" s="14" t="s">
        <v>62</v>
      </c>
      <c r="B27" s="14" t="s">
        <v>63</v>
      </c>
      <c r="C27" s="14" t="s">
        <v>64</v>
      </c>
      <c r="D27" s="15"/>
      <c r="E27" s="15"/>
      <c r="F27" s="15">
        <v>0</v>
      </c>
      <c r="G27" s="15">
        <f>H27+I27+J27+K27+L27</f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1:12" s="5" customFormat="1" ht="31.8" x14ac:dyDescent="0.3">
      <c r="A28" s="14" t="s">
        <v>65</v>
      </c>
      <c r="B28" s="14" t="s">
        <v>66</v>
      </c>
      <c r="C28" s="14" t="s">
        <v>62</v>
      </c>
      <c r="D28" s="15"/>
      <c r="E28" s="15"/>
      <c r="F28" s="15">
        <v>1696928</v>
      </c>
      <c r="G28" s="15">
        <f>H28+I28+J28+K28+L28</f>
        <v>20230</v>
      </c>
      <c r="H28" s="15">
        <v>0</v>
      </c>
      <c r="I28" s="15">
        <v>0</v>
      </c>
      <c r="J28" s="15">
        <v>0</v>
      </c>
      <c r="K28" s="15">
        <v>0</v>
      </c>
      <c r="L28" s="15">
        <v>20230</v>
      </c>
    </row>
    <row r="29" spans="1:12" s="5" customFormat="1" ht="31.8" x14ac:dyDescent="0.3">
      <c r="A29" s="14" t="s">
        <v>67</v>
      </c>
      <c r="B29" s="14" t="s">
        <v>68</v>
      </c>
      <c r="C29" s="14" t="s">
        <v>65</v>
      </c>
      <c r="D29" s="15"/>
      <c r="E29" s="15"/>
      <c r="F29" s="15">
        <v>24452</v>
      </c>
      <c r="G29" s="15">
        <f>H29+I29+J29+K29+L29</f>
        <v>6100</v>
      </c>
      <c r="H29" s="15">
        <v>0</v>
      </c>
      <c r="I29" s="15">
        <v>0</v>
      </c>
      <c r="J29" s="15">
        <v>0</v>
      </c>
      <c r="K29" s="15">
        <v>0</v>
      </c>
      <c r="L29" s="15">
        <v>6100</v>
      </c>
    </row>
    <row r="30" spans="1:12" s="5" customFormat="1" x14ac:dyDescent="0.3">
      <c r="A30" s="14" t="s">
        <v>69</v>
      </c>
      <c r="B30" s="14" t="s">
        <v>70</v>
      </c>
      <c r="C30" s="14" t="s">
        <v>67</v>
      </c>
      <c r="D30" s="15">
        <f>D17+D18+D28+D29</f>
        <v>0</v>
      </c>
      <c r="E30" s="15">
        <f>E17+E18+E28+E29</f>
        <v>0</v>
      </c>
      <c r="F30" s="15">
        <f>F17+F18+F28+F29</f>
        <v>1989183</v>
      </c>
      <c r="G30" s="15">
        <f>H30+I30+J30+K30+L30</f>
        <v>26330</v>
      </c>
      <c r="H30" s="15">
        <f>H17+H18+H28+H29</f>
        <v>0</v>
      </c>
      <c r="I30" s="15">
        <f>I17+I18+I28+I29</f>
        <v>0</v>
      </c>
      <c r="J30" s="15">
        <f>J17+J18+J28+J29</f>
        <v>0</v>
      </c>
      <c r="K30" s="15">
        <f>K17+K18+K28+K29</f>
        <v>0</v>
      </c>
      <c r="L30" s="15">
        <f>L17+L18+L28+L29</f>
        <v>26330</v>
      </c>
    </row>
    <row r="31" spans="1:12" s="5" customFormat="1" x14ac:dyDescent="0.3">
      <c r="A31" s="14" t="s">
        <v>71</v>
      </c>
      <c r="B31" s="14" t="s">
        <v>72</v>
      </c>
      <c r="C31" s="14" t="s">
        <v>69</v>
      </c>
      <c r="D31" s="15">
        <f>D15+D30</f>
        <v>0</v>
      </c>
      <c r="E31" s="15">
        <f>E15+E30</f>
        <v>0</v>
      </c>
      <c r="F31" s="15">
        <f>F15+F30</f>
        <v>1999504</v>
      </c>
      <c r="G31" s="15">
        <f>H31+I31+J31+K31+L31</f>
        <v>126465</v>
      </c>
      <c r="H31" s="15">
        <f>H15+H30</f>
        <v>0</v>
      </c>
      <c r="I31" s="15">
        <f>I15+I30</f>
        <v>0</v>
      </c>
      <c r="J31" s="15">
        <f>J15+J30</f>
        <v>0</v>
      </c>
      <c r="K31" s="15">
        <f>K15+K30</f>
        <v>0</v>
      </c>
      <c r="L31" s="15">
        <f>L15+L30</f>
        <v>126465</v>
      </c>
    </row>
    <row r="32" spans="1:12" s="5" customFormat="1" x14ac:dyDescent="0.3">
      <c r="A32" s="12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3">
      <c r="A33" s="17" t="s">
        <v>73</v>
      </c>
      <c r="B33" s="17"/>
      <c r="C33" s="17"/>
      <c r="D33" s="17"/>
      <c r="E33" s="17" t="s">
        <v>74</v>
      </c>
      <c r="F33" s="17"/>
      <c r="G33" s="17"/>
      <c r="H33" s="17"/>
      <c r="I33" s="17" t="s">
        <v>75</v>
      </c>
      <c r="J33" s="17"/>
      <c r="K33" s="17"/>
      <c r="L33" s="17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65" spans="1:20" x14ac:dyDescent="0.3">
      <c r="A65" s="16"/>
      <c r="B65" s="16"/>
      <c r="C65" s="16"/>
      <c r="D65" s="16"/>
      <c r="I65" s="16"/>
      <c r="J65" s="16"/>
      <c r="K65" s="16"/>
      <c r="L65" s="16"/>
      <c r="Q65" s="16"/>
      <c r="R65" s="16"/>
      <c r="S65" s="16"/>
      <c r="T65" s="16"/>
    </row>
  </sheetData>
  <mergeCells count="23">
    <mergeCell ref="A33:D33"/>
    <mergeCell ref="A34:D34"/>
    <mergeCell ref="E33:H33"/>
    <mergeCell ref="E34:H34"/>
    <mergeCell ref="I33:L33"/>
    <mergeCell ref="I34:L34"/>
    <mergeCell ref="A10:B10"/>
    <mergeCell ref="C7:C9"/>
    <mergeCell ref="D7:E8"/>
    <mergeCell ref="F7:F9"/>
    <mergeCell ref="G7:L7"/>
    <mergeCell ref="G8:G9"/>
    <mergeCell ref="H8:H9"/>
    <mergeCell ref="I8:I9"/>
    <mergeCell ref="J8:J9"/>
    <mergeCell ref="K8:K9"/>
    <mergeCell ref="A1:L1"/>
    <mergeCell ref="A2:L2"/>
    <mergeCell ref="A3:L3"/>
    <mergeCell ref="A4:L4"/>
    <mergeCell ref="A5:L5"/>
    <mergeCell ref="A7:B9"/>
    <mergeCell ref="L8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2019-02-15T11:45:34Z</dcterms:created>
  <dcterms:modified xsi:type="dcterms:W3CDTF">2019-02-15T11:45:43Z</dcterms:modified>
</cp:coreProperties>
</file>