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E19" i="1"/>
  <c r="F19" i="1"/>
  <c r="G19" i="1"/>
  <c r="H19" i="1"/>
  <c r="I19" i="1"/>
  <c r="J19" i="1"/>
  <c r="K19" i="1"/>
  <c r="L19" i="1"/>
  <c r="K20" i="1"/>
  <c r="I22" i="1"/>
  <c r="K22" i="1" s="1"/>
  <c r="D23" i="1"/>
  <c r="D22" i="1" s="1"/>
  <c r="E23" i="1"/>
  <c r="E22" i="1" s="1"/>
  <c r="F23" i="1"/>
  <c r="F22" i="1" s="1"/>
  <c r="G23" i="1"/>
  <c r="G22" i="1" s="1"/>
  <c r="G21" i="1" s="1"/>
  <c r="H23" i="1"/>
  <c r="H22" i="1" s="1"/>
  <c r="H21" i="1" s="1"/>
  <c r="I23" i="1"/>
  <c r="J23" i="1"/>
  <c r="J22" i="1" s="1"/>
  <c r="K23" i="1"/>
  <c r="L23" i="1"/>
  <c r="L22" i="1" s="1"/>
  <c r="K24" i="1"/>
  <c r="D25" i="1"/>
  <c r="E25" i="1"/>
  <c r="F25" i="1"/>
  <c r="G25" i="1"/>
  <c r="H25" i="1"/>
  <c r="I25" i="1"/>
  <c r="J25" i="1"/>
  <c r="K25" i="1"/>
  <c r="L25" i="1"/>
  <c r="K26" i="1"/>
  <c r="K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K29" i="1" s="1"/>
  <c r="J29" i="1"/>
  <c r="J28" i="1" s="1"/>
  <c r="L29" i="1"/>
  <c r="L28" i="1" s="1"/>
  <c r="K30" i="1"/>
  <c r="H31" i="1"/>
  <c r="D32" i="1"/>
  <c r="D31" i="1" s="1"/>
  <c r="E32" i="1"/>
  <c r="E31" i="1" s="1"/>
  <c r="F32" i="1"/>
  <c r="F31" i="1" s="1"/>
  <c r="G32" i="1"/>
  <c r="G31" i="1" s="1"/>
  <c r="H32" i="1"/>
  <c r="I32" i="1"/>
  <c r="I31" i="1" s="1"/>
  <c r="J32" i="1"/>
  <c r="J31" i="1" s="1"/>
  <c r="K32" i="1"/>
  <c r="L32" i="1"/>
  <c r="L31" i="1" s="1"/>
  <c r="K33" i="1"/>
  <c r="D34" i="1"/>
  <c r="E34" i="1"/>
  <c r="F34" i="1"/>
  <c r="G34" i="1"/>
  <c r="H34" i="1"/>
  <c r="I34" i="1"/>
  <c r="J34" i="1"/>
  <c r="K34" i="1"/>
  <c r="L34" i="1"/>
  <c r="K35" i="1"/>
  <c r="K36" i="1"/>
  <c r="J37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7" i="1" s="1"/>
  <c r="J38" i="1"/>
  <c r="L38" i="1"/>
  <c r="L37" i="1" s="1"/>
  <c r="K39" i="1"/>
  <c r="D40" i="1"/>
  <c r="E40" i="1"/>
  <c r="F40" i="1"/>
  <c r="G40" i="1"/>
  <c r="H40" i="1"/>
  <c r="I40" i="1"/>
  <c r="J40" i="1"/>
  <c r="K40" i="1"/>
  <c r="L40" i="1"/>
  <c r="K41" i="1"/>
  <c r="D43" i="1"/>
  <c r="D42" i="1" s="1"/>
  <c r="L43" i="1"/>
  <c r="L42" i="1" s="1"/>
  <c r="D44" i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H42" i="1" s="1"/>
  <c r="I44" i="1"/>
  <c r="I43" i="1" s="1"/>
  <c r="J44" i="1"/>
  <c r="J43" i="1" s="1"/>
  <c r="J42" i="1" s="1"/>
  <c r="K44" i="1"/>
  <c r="L44" i="1"/>
  <c r="K45" i="1"/>
  <c r="K46" i="1"/>
  <c r="K47" i="1"/>
  <c r="D48" i="1"/>
  <c r="E48" i="1"/>
  <c r="F48" i="1"/>
  <c r="G48" i="1"/>
  <c r="H48" i="1"/>
  <c r="I48" i="1"/>
  <c r="J48" i="1"/>
  <c r="K48" i="1"/>
  <c r="L48" i="1"/>
  <c r="K49" i="1"/>
  <c r="K50" i="1"/>
  <c r="D53" i="1"/>
  <c r="D52" i="1" s="1"/>
  <c r="D51" i="1" s="1"/>
  <c r="E53" i="1"/>
  <c r="E52" i="1" s="1"/>
  <c r="E51" i="1" s="1"/>
  <c r="F53" i="1"/>
  <c r="F52" i="1" s="1"/>
  <c r="F51" i="1" s="1"/>
  <c r="G53" i="1"/>
  <c r="G52" i="1" s="1"/>
  <c r="G51" i="1" s="1"/>
  <c r="H53" i="1"/>
  <c r="H52" i="1" s="1"/>
  <c r="H51" i="1" s="1"/>
  <c r="I53" i="1"/>
  <c r="K53" i="1" s="1"/>
  <c r="J53" i="1"/>
  <c r="J52" i="1" s="1"/>
  <c r="J51" i="1" s="1"/>
  <c r="L53" i="1"/>
  <c r="L52" i="1" s="1"/>
  <c r="L51" i="1" s="1"/>
  <c r="K54" i="1"/>
  <c r="D55" i="1"/>
  <c r="E55" i="1"/>
  <c r="F55" i="1"/>
  <c r="G55" i="1"/>
  <c r="H55" i="1"/>
  <c r="I55" i="1"/>
  <c r="J55" i="1"/>
  <c r="K55" i="1"/>
  <c r="L55" i="1"/>
  <c r="K56" i="1"/>
  <c r="K57" i="1"/>
  <c r="K58" i="1"/>
  <c r="K59" i="1"/>
  <c r="K60" i="1"/>
  <c r="K61" i="1"/>
  <c r="J21" i="1" l="1"/>
  <c r="J12" i="1" s="1"/>
  <c r="I42" i="1"/>
  <c r="K42" i="1" s="1"/>
  <c r="K43" i="1"/>
  <c r="H12" i="1"/>
  <c r="G12" i="1"/>
  <c r="K31" i="1"/>
  <c r="F12" i="1"/>
  <c r="F21" i="1"/>
  <c r="E21" i="1"/>
  <c r="E12" i="1" s="1"/>
  <c r="L21" i="1"/>
  <c r="L12" i="1" s="1"/>
  <c r="D21" i="1"/>
  <c r="D12" i="1" s="1"/>
  <c r="K14" i="1"/>
  <c r="I52" i="1"/>
  <c r="I13" i="1"/>
  <c r="I28" i="1"/>
  <c r="K28" i="1" s="1"/>
  <c r="K38" i="1"/>
  <c r="K13" i="1" l="1"/>
  <c r="I21" i="1"/>
  <c r="K21" i="1" s="1"/>
  <c r="I51" i="1"/>
  <c r="K51" i="1" s="1"/>
  <c r="K52" i="1"/>
  <c r="I12" i="1" l="1"/>
  <c r="K12" i="1" s="1"/>
</calcChain>
</file>

<file path=xl/sharedStrings.xml><?xml version="1.0" encoding="utf-8"?>
<sst xmlns="http://schemas.openxmlformats.org/spreadsheetml/2006/main" count="175" uniqueCount="172">
  <si>
    <t>CENTRALIZAT</t>
  </si>
  <si>
    <t xml:space="preserve"> Anexa 13</t>
  </si>
  <si>
    <t>Cont de executie - Cheltuieli - Bugetul local</t>
  </si>
  <si>
    <t>Trimestrul: 2,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</si>
  <si>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</si>
  <si>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</si>
  <si>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</si>
  <si>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</si>
  <si>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</si>
  <si>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</si>
  <si>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</si>
  <si>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</si>
  <si>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</si>
  <si>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</si>
  <si>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</si>
  <si>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</si>
  <si>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</si>
  <si>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</si>
  <si>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</si>
  <si>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</si>
  <si>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</si>
  <si>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</si>
  <si>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</si>
  <si>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</si>
  <si>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</si>
  <si>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</si>
  <si>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</si>
  <si>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</si>
  <si>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</si>
  <si>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</si>
  <si>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</si>
  <si>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</si>
  <si>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</si>
  <si>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</si>
  <si>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</si>
  <si>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</si>
  <si>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</si>
  <si>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</si>
  <si>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</si>
  <si>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</si>
  <si>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</si>
  <si>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</si>
  <si>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</si>
  <si>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</si>
  <si>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</si>
  <si>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</si>
  <si>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</si>
  <si>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</si>
  <si>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</si>
  <si>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</si>
  <si>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</si>
  <si>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</si>
  <si>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</si>
  <si>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</si>
  <si>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</si>
  <si>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</si>
  <si>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</si>
  <si>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</si>
  <si>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</si>
  <si>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</si>
  <si>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</si>
  <si>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</si>
  <si>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</si>
  <si>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</si>
  <si>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</si>
  <si>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</si>
  <si>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</si>
  <si>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</si>
  <si>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</si>
  <si>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</si>
  <si>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</si>
  <si>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</si>
  <si>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</si>
  <si>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</si>
  <si>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</si>
  <si>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</si>
  <si>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</si>
  <si>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</si>
  <si>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</si>
  <si>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</si>
  <si>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</si>
  <si>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</si>
  <si>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</si>
  <si>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</si>
  <si>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</si>
  <si>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</si>
  <si>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</si>
  <si>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</si>
  <si>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</si>
  <si>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</si>
  <si>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</si>
  <si>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</si>
  <si>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</si>
  <si>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</si>
  <si>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</si>
  <si>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</si>
  <si>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</si>
  <si>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</si>
  <si>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</si>
  <si>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</si>
  <si>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</si>
  <si>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</si>
  <si>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</si>
  <si>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</si>
  <si>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</si>
  <si>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</si>
  <si>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</si>
  <si>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</si>
  <si>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</si>
  <si>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</si>
  <si>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</si>
  <si>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</si>
  <si>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</si>
  <si>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</si>
  <si>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</si>
  <si>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</si>
  <si>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</si>
  <si>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</si>
  <si>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</si>
  <si>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</si>
  <si>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</si>
  <si>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</si>
  <si>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</si>
  <si>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</si>
  <si>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</si>
  <si>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</si>
  <si>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</si>
  <si>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</si>
  <si>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</si>
  <si>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</si>
  <si>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</si>
  <si>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</si>
  <si>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</si>
  <si>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</si>
  <si>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</si>
  <si>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</si>
  <si>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</si>
  <si>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</si>
  <si>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</si>
  <si>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</si>
  <si>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</si>
  <si>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</si>
  <si>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</si>
  <si>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</si>
  <si>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</si>
  <si>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</si>
  <si>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</si>
  <si>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</si>
  <si>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</si>
  <si>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</si>
  <si>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</si>
  <si>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</si>
  <si>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</si>
  <si>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</si>
  <si>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</si>
  <si>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</si>
  <si>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</si>
  <si>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</si>
  <si>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</si>
  <si>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</si>
  <si>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</si>
  <si>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</si>
  <si>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</si>
  <si>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</si>
  <si>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</si>
  <si>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141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</si>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</sst>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D13+D21+D42+D51</f>
        <v>6510900</v>
      </c>
      <c r="E12" s="11">
        <f>E13+E21+E42+E51</f>
        <v>3360300</v>
      </c>
      <c r="F12" s="11">
        <f>F13+F21+F42+F51</f>
        <v>9294600</v>
      </c>
      <c r="G12" s="11">
        <f>G13+G21+G42+G51</f>
        <v>4885600</v>
      </c>
      <c r="H12" s="11">
        <f>H13+H21+H42+H51</f>
        <v>5402421</v>
      </c>
      <c r="I12" s="11">
        <f>I13+I21+I42+I51</f>
        <v>4782686</v>
      </c>
      <c r="J12" s="11">
        <f>J13+J21+J42+J51</f>
        <v>2044807</v>
      </c>
      <c r="K12" s="11">
        <f>I12-J12</f>
        <v>2737879</v>
      </c>
      <c r="L12" s="11">
        <f>L13+L21+L42+L51</f>
        <v>1245075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290000</v>
      </c>
      <c r="E13" s="11">
        <f>E14+E17+E19</f>
        <v>145000</v>
      </c>
      <c r="F13" s="11">
        <f>F14+F17+F19</f>
        <v>1931200</v>
      </c>
      <c r="G13" s="11">
        <f>G14+G17+G19</f>
        <v>964800</v>
      </c>
      <c r="H13" s="11">
        <f>H14+H17+H19</f>
        <v>1434621</v>
      </c>
      <c r="I13" s="11">
        <f>I14+I17+I19</f>
        <v>882850</v>
      </c>
      <c r="J13" s="11">
        <f>J14+J17+J19</f>
        <v>694493</v>
      </c>
      <c r="K13" s="11">
        <f>I13-J13</f>
        <v>188357</v>
      </c>
      <c r="L13" s="11">
        <f>L14+L17+L19</f>
        <v>676757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290000</v>
      </c>
      <c r="E14" s="11">
        <f>E15</f>
        <v>145000</v>
      </c>
      <c r="F14" s="11">
        <f>F15</f>
        <v>1857200</v>
      </c>
      <c r="G14" s="11">
        <f>G15</f>
        <v>924800</v>
      </c>
      <c r="H14" s="11">
        <f>H15</f>
        <v>1404621</v>
      </c>
      <c r="I14" s="11">
        <f>I15</f>
        <v>852850</v>
      </c>
      <c r="J14" s="11">
        <f>J15</f>
        <v>664493</v>
      </c>
      <c r="K14" s="11">
        <f>I14-J14</f>
        <v>188357</v>
      </c>
      <c r="L14" s="11">
        <f>L15</f>
        <v>646757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290000</v>
      </c>
      <c r="E15" s="11">
        <f>E16</f>
        <v>145000</v>
      </c>
      <c r="F15" s="11">
        <f>F16</f>
        <v>1857200</v>
      </c>
      <c r="G15" s="11">
        <f>G16</f>
        <v>924800</v>
      </c>
      <c r="H15" s="11">
        <f>H16</f>
        <v>1404621</v>
      </c>
      <c r="I15" s="11">
        <f>I16</f>
        <v>852850</v>
      </c>
      <c r="J15" s="11">
        <f>J16</f>
        <v>664493</v>
      </c>
      <c r="K15" s="11">
        <f>I15-J15</f>
        <v>188357</v>
      </c>
      <c r="L15" s="11">
        <f>L16</f>
        <v>646757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290000</v>
      </c>
      <c r="E16" s="11">
        <v>145000</v>
      </c>
      <c r="F16" s="11">
        <v>1857200</v>
      </c>
      <c r="G16" s="11">
        <v>924800</v>
      </c>
      <c r="H16" s="11">
        <v>1404621</v>
      </c>
      <c r="I16" s="11">
        <v>852850</v>
      </c>
      <c r="J16" s="11">
        <v>664493</v>
      </c>
      <c r="K16" s="11">
        <f>I16-J16</f>
        <v>188357</v>
      </c>
      <c r="L16" s="11">
        <v>646757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54000</v>
      </c>
      <c r="G19" s="11">
        <f>G20</f>
        <v>30000</v>
      </c>
      <c r="H19" s="11">
        <f>H20</f>
        <v>30000</v>
      </c>
      <c r="I19" s="11">
        <f>I20</f>
        <v>30000</v>
      </c>
      <c r="J19" s="11">
        <f>J20</f>
        <v>30000</v>
      </c>
      <c r="K19" s="11">
        <f>I19-J19</f>
        <v>0</v>
      </c>
      <c r="L19" s="11">
        <f>L20</f>
        <v>30000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54000</v>
      </c>
      <c r="G20" s="11">
        <v>30000</v>
      </c>
      <c r="H20" s="11">
        <v>30000</v>
      </c>
      <c r="I20" s="11">
        <v>30000</v>
      </c>
      <c r="J20" s="11">
        <v>30000</v>
      </c>
      <c r="K20" s="11">
        <f>I20-J20</f>
        <v>0</v>
      </c>
      <c r="L20" s="11">
        <v>30000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D22+D28+D31+D37</f>
        <v>1965800</v>
      </c>
      <c r="E21" s="11">
        <f>E22+E28+E31+E37</f>
        <v>1059200</v>
      </c>
      <c r="F21" s="11">
        <f>F22+F28+F31+F37</f>
        <v>2734300</v>
      </c>
      <c r="G21" s="11">
        <f>G22+G28+G31+G37</f>
        <v>1566700</v>
      </c>
      <c r="H21" s="11">
        <f>H22+H28+H31+H37</f>
        <v>1566700</v>
      </c>
      <c r="I21" s="11">
        <f>I22+I28+I31+I37</f>
        <v>1553942</v>
      </c>
      <c r="J21" s="11">
        <f>J22+J28+J31+J37</f>
        <v>437405</v>
      </c>
      <c r="K21" s="11">
        <f>I21-J21</f>
        <v>1116537</v>
      </c>
      <c r="L21" s="11">
        <f>L22+L28+L31+L37</f>
        <v>376649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D23+D25+D27</f>
        <v>1818000</v>
      </c>
      <c r="E22" s="11">
        <f>E23+E25+E27</f>
        <v>1013000</v>
      </c>
      <c r="F22" s="11">
        <f>F23+F25+F27</f>
        <v>1956000</v>
      </c>
      <c r="G22" s="11">
        <f>G23+G25+G27</f>
        <v>1140000</v>
      </c>
      <c r="H22" s="11">
        <f>H23+H25+H27</f>
        <v>1140000</v>
      </c>
      <c r="I22" s="11">
        <f>I23+I25+I27</f>
        <v>1140000</v>
      </c>
      <c r="J22" s="11">
        <f>J23+J25+J27</f>
        <v>141459</v>
      </c>
      <c r="K22" s="11">
        <f>I22-J22</f>
        <v>998541</v>
      </c>
      <c r="L22" s="11">
        <f>L23+L25+L27</f>
        <v>54649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660000</v>
      </c>
      <c r="E23" s="11">
        <f>E24</f>
        <v>330000</v>
      </c>
      <c r="F23" s="11">
        <f>F24</f>
        <v>669000</v>
      </c>
      <c r="G23" s="11">
        <f>G24</f>
        <v>339000</v>
      </c>
      <c r="H23" s="11">
        <f>H24</f>
        <v>339000</v>
      </c>
      <c r="I23" s="11">
        <f>I24</f>
        <v>339000</v>
      </c>
      <c r="J23" s="11">
        <f>J24</f>
        <v>3550</v>
      </c>
      <c r="K23" s="11">
        <f>I23-J23</f>
        <v>335450</v>
      </c>
      <c r="L23" s="11">
        <f>L24</f>
        <v>3550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660000</v>
      </c>
      <c r="E24" s="11">
        <v>330000</v>
      </c>
      <c r="F24" s="11">
        <v>669000</v>
      </c>
      <c r="G24" s="11">
        <v>339000</v>
      </c>
      <c r="H24" s="11">
        <v>339000</v>
      </c>
      <c r="I24" s="11">
        <v>339000</v>
      </c>
      <c r="J24" s="11">
        <v>3550</v>
      </c>
      <c r="K24" s="11">
        <f>I24-J24</f>
        <v>335450</v>
      </c>
      <c r="L24" s="11">
        <v>3550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1158000</v>
      </c>
      <c r="E25" s="11">
        <f>E26</f>
        <v>683000</v>
      </c>
      <c r="F25" s="11">
        <f>F26</f>
        <v>1278000</v>
      </c>
      <c r="G25" s="11">
        <f>G26</f>
        <v>792000</v>
      </c>
      <c r="H25" s="11">
        <f>H26</f>
        <v>792000</v>
      </c>
      <c r="I25" s="11">
        <f>I26</f>
        <v>792000</v>
      </c>
      <c r="J25" s="11">
        <f>J26</f>
        <v>132359</v>
      </c>
      <c r="K25" s="11">
        <f>I25-J25</f>
        <v>659641</v>
      </c>
      <c r="L25" s="11">
        <f>L26</f>
        <v>45549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1158000</v>
      </c>
      <c r="E26" s="11">
        <v>683000</v>
      </c>
      <c r="F26" s="11">
        <v>1278000</v>
      </c>
      <c r="G26" s="11">
        <v>792000</v>
      </c>
      <c r="H26" s="11">
        <v>792000</v>
      </c>
      <c r="I26" s="11">
        <v>792000</v>
      </c>
      <c r="J26" s="11">
        <v>132359</v>
      </c>
      <c r="K26" s="11">
        <f>I26-J26</f>
        <v>659641</v>
      </c>
      <c r="L26" s="11">
        <v>45549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9000</v>
      </c>
      <c r="G27" s="11">
        <v>9000</v>
      </c>
      <c r="H27" s="11">
        <v>9000</v>
      </c>
      <c r="I27" s="11">
        <v>9000</v>
      </c>
      <c r="J27" s="11">
        <v>5550</v>
      </c>
      <c r="K27" s="11">
        <f>I27-J27</f>
        <v>3450</v>
      </c>
      <c r="L27" s="11">
        <v>5550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147800</v>
      </c>
      <c r="E28" s="11">
        <f>+E29</f>
        <v>46200</v>
      </c>
      <c r="F28" s="11">
        <f>+F29</f>
        <v>147800</v>
      </c>
      <c r="G28" s="11">
        <f>+G29</f>
        <v>46200</v>
      </c>
      <c r="H28" s="11">
        <f>+H29</f>
        <v>46200</v>
      </c>
      <c r="I28" s="11">
        <f>+I29</f>
        <v>46200</v>
      </c>
      <c r="J28" s="11">
        <f>+J29</f>
        <v>0</v>
      </c>
      <c r="K28" s="11">
        <f>I28-J28</f>
        <v>46200</v>
      </c>
      <c r="L28" s="11">
        <f>+L29</f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147800</v>
      </c>
      <c r="E29" s="11">
        <f>E30</f>
        <v>46200</v>
      </c>
      <c r="F29" s="11">
        <f>F30</f>
        <v>147800</v>
      </c>
      <c r="G29" s="11">
        <f>G30</f>
        <v>46200</v>
      </c>
      <c r="H29" s="11">
        <f>H30</f>
        <v>46200</v>
      </c>
      <c r="I29" s="11">
        <f>I30</f>
        <v>46200</v>
      </c>
      <c r="J29" s="11">
        <f>J30</f>
        <v>0</v>
      </c>
      <c r="K29" s="11">
        <f>I29-J29</f>
        <v>46200</v>
      </c>
      <c r="L29" s="11">
        <f>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147800</v>
      </c>
      <c r="E30" s="11">
        <v>46200</v>
      </c>
      <c r="F30" s="11">
        <v>147800</v>
      </c>
      <c r="G30" s="11">
        <v>46200</v>
      </c>
      <c r="H30" s="11">
        <v>46200</v>
      </c>
      <c r="I30" s="11">
        <v>46200</v>
      </c>
      <c r="J30" s="11">
        <v>0</v>
      </c>
      <c r="K30" s="11">
        <f>I30-J30</f>
        <v>46200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D32+D34+D36</f>
        <v>0</v>
      </c>
      <c r="E31" s="11">
        <f>E32+E34+E36</f>
        <v>0</v>
      </c>
      <c r="F31" s="11">
        <f>F32+F34+F36</f>
        <v>15000</v>
      </c>
      <c r="G31" s="11">
        <f>G32+G34+G36</f>
        <v>15000</v>
      </c>
      <c r="H31" s="11">
        <f>H32+H34+H36</f>
        <v>15000</v>
      </c>
      <c r="I31" s="11">
        <f>I32+I34+I36</f>
        <v>15000</v>
      </c>
      <c r="J31" s="11">
        <f>J32+J34+J36</f>
        <v>15000</v>
      </c>
      <c r="K31" s="11">
        <f>I31-J31</f>
        <v>0</v>
      </c>
      <c r="L31" s="11">
        <f>L32+L34+L36</f>
        <v>16522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0</v>
      </c>
      <c r="G32" s="11">
        <f>+G33</f>
        <v>0</v>
      </c>
      <c r="H32" s="11">
        <f>+H33</f>
        <v>0</v>
      </c>
      <c r="I32" s="11">
        <f>+I33</f>
        <v>0</v>
      </c>
      <c r="J32" s="11">
        <f>+J33</f>
        <v>0</v>
      </c>
      <c r="K32" s="11">
        <f>I32-J32</f>
        <v>0</v>
      </c>
      <c r="L32" s="11">
        <f>+L33</f>
        <v>1254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1254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0</v>
      </c>
      <c r="E34" s="11">
        <f>+E35</f>
        <v>0</v>
      </c>
      <c r="F34" s="11">
        <f>+F35</f>
        <v>0</v>
      </c>
      <c r="G34" s="11">
        <f>+G35</f>
        <v>0</v>
      </c>
      <c r="H34" s="11">
        <f>+H35</f>
        <v>0</v>
      </c>
      <c r="I34" s="11">
        <f>+I35</f>
        <v>0</v>
      </c>
      <c r="J34" s="11">
        <f>+J35</f>
        <v>0</v>
      </c>
      <c r="K34" s="11">
        <f>I34-J34</f>
        <v>0</v>
      </c>
      <c r="L34" s="11">
        <f>+L35</f>
        <v>268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268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15000</v>
      </c>
      <c r="G36" s="11">
        <v>15000</v>
      </c>
      <c r="H36" s="11">
        <v>15000</v>
      </c>
      <c r="I36" s="11">
        <v>15000</v>
      </c>
      <c r="J36" s="11">
        <v>15000</v>
      </c>
      <c r="K36" s="11">
        <f>I36-J36</f>
        <v>0</v>
      </c>
      <c r="L36" s="11">
        <v>15000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</f>
        <v>0</v>
      </c>
      <c r="E37" s="11">
        <f>+E38+E40</f>
        <v>0</v>
      </c>
      <c r="F37" s="11">
        <f>+F38+F40</f>
        <v>615500</v>
      </c>
      <c r="G37" s="11">
        <f>+G38+G40</f>
        <v>365500</v>
      </c>
      <c r="H37" s="11">
        <f>+H38+H40</f>
        <v>365500</v>
      </c>
      <c r="I37" s="11">
        <f>+I38+I40</f>
        <v>352742</v>
      </c>
      <c r="J37" s="11">
        <f>+J38+J40</f>
        <v>280946</v>
      </c>
      <c r="K37" s="11">
        <f>I37-J37</f>
        <v>71796</v>
      </c>
      <c r="L37" s="11">
        <f>+L38+L40</f>
        <v>305478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197500</v>
      </c>
      <c r="G38" s="11">
        <f>G39</f>
        <v>197500</v>
      </c>
      <c r="H38" s="11">
        <f>H39</f>
        <v>197500</v>
      </c>
      <c r="I38" s="11">
        <f>I39</f>
        <v>184742</v>
      </c>
      <c r="J38" s="11">
        <f>J39</f>
        <v>184742</v>
      </c>
      <c r="K38" s="11">
        <f>I38-J38</f>
        <v>0</v>
      </c>
      <c r="L38" s="11">
        <f>L39</f>
        <v>166549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197500</v>
      </c>
      <c r="G39" s="11">
        <v>197500</v>
      </c>
      <c r="H39" s="11">
        <v>197500</v>
      </c>
      <c r="I39" s="11">
        <v>184742</v>
      </c>
      <c r="J39" s="11">
        <v>184742</v>
      </c>
      <c r="K39" s="11">
        <f>I39-J39</f>
        <v>0</v>
      </c>
      <c r="L39" s="11">
        <v>166549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418000</v>
      </c>
      <c r="G40" s="11">
        <f>G41</f>
        <v>168000</v>
      </c>
      <c r="H40" s="11">
        <f>H41</f>
        <v>168000</v>
      </c>
      <c r="I40" s="11">
        <f>I41</f>
        <v>168000</v>
      </c>
      <c r="J40" s="11">
        <f>J41</f>
        <v>96204</v>
      </c>
      <c r="K40" s="11">
        <f>I40-J40</f>
        <v>71796</v>
      </c>
      <c r="L40" s="11">
        <f>L41</f>
        <v>138929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418000</v>
      </c>
      <c r="G41" s="11">
        <v>168000</v>
      </c>
      <c r="H41" s="11">
        <v>168000</v>
      </c>
      <c r="I41" s="11">
        <v>168000</v>
      </c>
      <c r="J41" s="11">
        <v>96204</v>
      </c>
      <c r="K41" s="11">
        <f>I41-J41</f>
        <v>71796</v>
      </c>
      <c r="L41" s="11">
        <v>138929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1045100</v>
      </c>
      <c r="E42" s="11">
        <f>E43+E48</f>
        <v>551100</v>
      </c>
      <c r="F42" s="11">
        <f>F43+F48</f>
        <v>1366100</v>
      </c>
      <c r="G42" s="11">
        <f>G43+G48</f>
        <v>717100</v>
      </c>
      <c r="H42" s="11">
        <f>H43+H48</f>
        <v>764100</v>
      </c>
      <c r="I42" s="11">
        <f>I43+I48</f>
        <v>708894</v>
      </c>
      <c r="J42" s="11">
        <f>J43+J48</f>
        <v>138822</v>
      </c>
      <c r="K42" s="11">
        <f>I42-J42</f>
        <v>570072</v>
      </c>
      <c r="L42" s="11">
        <f>L43+L48</f>
        <v>191425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36100</v>
      </c>
      <c r="E43" s="11">
        <f>+E44+E46+E47</f>
        <v>23100</v>
      </c>
      <c r="F43" s="11">
        <f>+F44+F46+F47</f>
        <v>354100</v>
      </c>
      <c r="G43" s="11">
        <f>+G44+G46+G47</f>
        <v>188100</v>
      </c>
      <c r="H43" s="11">
        <f>+H44+H46+H47</f>
        <v>235100</v>
      </c>
      <c r="I43" s="11">
        <f>+I44+I46+I47</f>
        <v>179894</v>
      </c>
      <c r="J43" s="11">
        <f>+J44+J46+J47</f>
        <v>138286</v>
      </c>
      <c r="K43" s="11">
        <f>I43-J43</f>
        <v>41608</v>
      </c>
      <c r="L43" s="11">
        <f>+L44+L46+L47</f>
        <v>190889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10000</v>
      </c>
      <c r="E44" s="11">
        <f>E45</f>
        <v>10000</v>
      </c>
      <c r="F44" s="11">
        <f>F45</f>
        <v>166000</v>
      </c>
      <c r="G44" s="11">
        <f>G45</f>
        <v>93000</v>
      </c>
      <c r="H44" s="11">
        <f>H45</f>
        <v>140000</v>
      </c>
      <c r="I44" s="11">
        <f>I45</f>
        <v>84794</v>
      </c>
      <c r="J44" s="11">
        <f>J45</f>
        <v>71269</v>
      </c>
      <c r="K44" s="11">
        <f>I44-J44</f>
        <v>13525</v>
      </c>
      <c r="L44" s="11">
        <f>L45</f>
        <v>72691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10000</v>
      </c>
      <c r="E45" s="11">
        <v>10000</v>
      </c>
      <c r="F45" s="11">
        <v>166000</v>
      </c>
      <c r="G45" s="11">
        <v>93000</v>
      </c>
      <c r="H45" s="11">
        <v>140000</v>
      </c>
      <c r="I45" s="11">
        <v>84794</v>
      </c>
      <c r="J45" s="11">
        <v>71269</v>
      </c>
      <c r="K45" s="11">
        <f>I45-J45</f>
        <v>13525</v>
      </c>
      <c r="L45" s="11">
        <v>72691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100000</v>
      </c>
      <c r="G46" s="11">
        <v>50000</v>
      </c>
      <c r="H46" s="11">
        <v>50000</v>
      </c>
      <c r="I46" s="11">
        <v>50000</v>
      </c>
      <c r="J46" s="11">
        <v>27992</v>
      </c>
      <c r="K46" s="11">
        <f>I46-J46</f>
        <v>22008</v>
      </c>
      <c r="L46" s="11">
        <v>29677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26100</v>
      </c>
      <c r="E47" s="11">
        <v>13100</v>
      </c>
      <c r="F47" s="11">
        <v>88100</v>
      </c>
      <c r="G47" s="11">
        <v>45100</v>
      </c>
      <c r="H47" s="11">
        <v>45100</v>
      </c>
      <c r="I47" s="11">
        <v>45100</v>
      </c>
      <c r="J47" s="11">
        <v>39025</v>
      </c>
      <c r="K47" s="11">
        <f>I47-J47</f>
        <v>6075</v>
      </c>
      <c r="L47" s="11">
        <v>88521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+D49+D50</f>
        <v>1009000</v>
      </c>
      <c r="E48" s="11">
        <f>+E49+E50</f>
        <v>528000</v>
      </c>
      <c r="F48" s="11">
        <f>+F49+F50</f>
        <v>1012000</v>
      </c>
      <c r="G48" s="11">
        <f>+G49+G50</f>
        <v>529000</v>
      </c>
      <c r="H48" s="11">
        <f>+H49+H50</f>
        <v>529000</v>
      </c>
      <c r="I48" s="11">
        <f>+I49+I50</f>
        <v>529000</v>
      </c>
      <c r="J48" s="11">
        <f>+J49+J50</f>
        <v>536</v>
      </c>
      <c r="K48" s="11">
        <f>I48-J48</f>
        <v>528464</v>
      </c>
      <c r="L48" s="11">
        <f>+L49+L50</f>
        <v>536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1009000</v>
      </c>
      <c r="E49" s="11">
        <v>528000</v>
      </c>
      <c r="F49" s="11">
        <v>1009000</v>
      </c>
      <c r="G49" s="11">
        <v>528000</v>
      </c>
      <c r="H49" s="11">
        <v>528000</v>
      </c>
      <c r="I49" s="11">
        <v>528000</v>
      </c>
      <c r="J49" s="11">
        <v>0</v>
      </c>
      <c r="K49" s="11">
        <f>I49-J49</f>
        <v>528000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3000</v>
      </c>
      <c r="G50" s="11">
        <v>1000</v>
      </c>
      <c r="H50" s="11">
        <v>1000</v>
      </c>
      <c r="I50" s="11">
        <v>1000</v>
      </c>
      <c r="J50" s="11">
        <v>536</v>
      </c>
      <c r="K50" s="11">
        <f>I50-J50</f>
        <v>464</v>
      </c>
      <c r="L50" s="11">
        <v>536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+D52+D55</f>
        <v>3210000</v>
      </c>
      <c r="E51" s="11">
        <f>+E52+E55</f>
        <v>1605000</v>
      </c>
      <c r="F51" s="11">
        <f>+F52+F55</f>
        <v>3263000</v>
      </c>
      <c r="G51" s="11">
        <f>+G52+G55</f>
        <v>1637000</v>
      </c>
      <c r="H51" s="11">
        <f>+H52+H55</f>
        <v>1637000</v>
      </c>
      <c r="I51" s="11">
        <f>+I52+I55</f>
        <v>1637000</v>
      </c>
      <c r="J51" s="11">
        <f>+J52+J55</f>
        <v>774087</v>
      </c>
      <c r="K51" s="11">
        <f>I51-J51</f>
        <v>862913</v>
      </c>
      <c r="L51" s="11">
        <f>+L52+L55</f>
        <v>244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3210000</v>
      </c>
      <c r="E52" s="11">
        <f>E53</f>
        <v>1605000</v>
      </c>
      <c r="F52" s="11">
        <f>F53</f>
        <v>3260000</v>
      </c>
      <c r="G52" s="11">
        <f>G53</f>
        <v>1636000</v>
      </c>
      <c r="H52" s="11">
        <f>H53</f>
        <v>1636000</v>
      </c>
      <c r="I52" s="11">
        <f>I53</f>
        <v>1636000</v>
      </c>
      <c r="J52" s="11">
        <f>J53</f>
        <v>774087</v>
      </c>
      <c r="K52" s="11">
        <f>I52-J52</f>
        <v>861913</v>
      </c>
      <c r="L52" s="11">
        <f>L53</f>
        <v>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3210000</v>
      </c>
      <c r="E53" s="11">
        <f>E54</f>
        <v>1605000</v>
      </c>
      <c r="F53" s="11">
        <f>F54</f>
        <v>3260000</v>
      </c>
      <c r="G53" s="11">
        <f>G54</f>
        <v>1636000</v>
      </c>
      <c r="H53" s="11">
        <f>H54</f>
        <v>1636000</v>
      </c>
      <c r="I53" s="11">
        <f>I54</f>
        <v>1636000</v>
      </c>
      <c r="J53" s="11">
        <f>J54</f>
        <v>774087</v>
      </c>
      <c r="K53" s="11">
        <f>I53-J53</f>
        <v>861913</v>
      </c>
      <c r="L53" s="11">
        <f>L54</f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3210000</v>
      </c>
      <c r="E54" s="11">
        <v>1605000</v>
      </c>
      <c r="F54" s="11">
        <v>3260000</v>
      </c>
      <c r="G54" s="11">
        <v>1636000</v>
      </c>
      <c r="H54" s="11">
        <v>1636000</v>
      </c>
      <c r="I54" s="11">
        <v>1636000</v>
      </c>
      <c r="J54" s="11">
        <v>774087</v>
      </c>
      <c r="K54" s="11">
        <f>I54-J54</f>
        <v>861913</v>
      </c>
      <c r="L54" s="11">
        <v>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0</v>
      </c>
      <c r="E55" s="11">
        <f>+E56</f>
        <v>0</v>
      </c>
      <c r="F55" s="11">
        <f>+F56</f>
        <v>3000</v>
      </c>
      <c r="G55" s="11">
        <f>+G56</f>
        <v>1000</v>
      </c>
      <c r="H55" s="11">
        <f>+H56</f>
        <v>1000</v>
      </c>
      <c r="I55" s="11">
        <f>+I56</f>
        <v>1000</v>
      </c>
      <c r="J55" s="11">
        <f>+J56</f>
        <v>0</v>
      </c>
      <c r="K55" s="11">
        <f>I55-J55</f>
        <v>1000</v>
      </c>
      <c r="L55" s="11">
        <f>+L56</f>
        <v>244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3000</v>
      </c>
      <c r="G56" s="11">
        <v>1000</v>
      </c>
      <c r="H56" s="11">
        <v>1000</v>
      </c>
      <c r="I56" s="11">
        <v>1000</v>
      </c>
      <c r="J56" s="11">
        <v>0</v>
      </c>
      <c r="K56" s="11">
        <f>I56-J56</f>
        <v>1000</v>
      </c>
      <c r="L56" s="11">
        <v>244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1000</v>
      </c>
      <c r="G57" s="11">
        <v>1000</v>
      </c>
      <c r="H57" s="11">
        <v>0</v>
      </c>
      <c r="I57" s="11">
        <v>0</v>
      </c>
      <c r="J57" s="11">
        <v>93920</v>
      </c>
      <c r="K57" s="11">
        <f>I57-J57</f>
        <v>-93920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1000</v>
      </c>
      <c r="G58" s="11">
        <v>1000</v>
      </c>
      <c r="H58" s="11">
        <v>0</v>
      </c>
      <c r="I58" s="11">
        <v>0</v>
      </c>
      <c r="J58" s="11">
        <v>93920</v>
      </c>
      <c r="K58" s="11">
        <f>I58-J58</f>
        <v>-93920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1500</v>
      </c>
      <c r="G59" s="11">
        <v>1500</v>
      </c>
      <c r="H59" s="11">
        <v>0</v>
      </c>
      <c r="I59" s="11">
        <v>0</v>
      </c>
      <c r="J59" s="11">
        <v>93919</v>
      </c>
      <c r="K59" s="11">
        <f>I59-J59</f>
        <v>-93919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</v>
      </c>
      <c r="K60" s="11">
        <f>I60-J60</f>
        <v>-1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-500</v>
      </c>
      <c r="G61" s="11">
        <v>-500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170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/>
      <c r="F64" s="3"/>
      <c r="G64" s="3"/>
      <c r="H64" s="3"/>
      <c r="I64" s="3" t="s">
        <v>171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2019-07-29T08:09:52Z</dcterms:created>
  <dcterms:modified xsi:type="dcterms:W3CDTF">2019-07-29T08:09:55Z</dcterms:modified>
</cp:coreProperties>
</file>