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42021\Botesti\"/>
    </mc:Choice>
  </mc:AlternateContent>
  <xr:revisionPtr revIDLastSave="0" documentId="8_{64BE967D-F911-45BA-BB54-0F2C2BB941E5}" xr6:coauthVersionLast="43" xr6:coauthVersionMax="43" xr10:uidLastSave="{00000000-0000-0000-0000-000000000000}"/>
  <bookViews>
    <workbookView xWindow="735" yWindow="2670" windowWidth="15375" windowHeight="7875" xr2:uid="{2D23EA75-BAB7-467B-B85E-5EE88470CB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E16" i="1"/>
  <c r="F16" i="1"/>
  <c r="G16" i="1"/>
  <c r="H16" i="1"/>
  <c r="H34" i="1" s="1"/>
  <c r="I16" i="1"/>
  <c r="J16" i="1"/>
  <c r="K16" i="1"/>
  <c r="L16" i="1"/>
  <c r="L34" i="1" s="1"/>
  <c r="M16" i="1"/>
  <c r="N16" i="1"/>
  <c r="O16" i="1"/>
  <c r="P16" i="1"/>
  <c r="P34" i="1" s="1"/>
  <c r="Q16" i="1"/>
  <c r="D17" i="1"/>
  <c r="D18" i="1"/>
  <c r="D19" i="1"/>
  <c r="E20" i="1"/>
  <c r="D20" i="1" s="1"/>
  <c r="F20" i="1"/>
  <c r="G20" i="1"/>
  <c r="G33" i="1" s="1"/>
  <c r="G34" i="1" s="1"/>
  <c r="H20" i="1"/>
  <c r="I20" i="1"/>
  <c r="J20" i="1"/>
  <c r="K20" i="1"/>
  <c r="K33" i="1" s="1"/>
  <c r="K34" i="1" s="1"/>
  <c r="L20" i="1"/>
  <c r="M20" i="1"/>
  <c r="N20" i="1"/>
  <c r="O20" i="1"/>
  <c r="O33" i="1" s="1"/>
  <c r="O34" i="1" s="1"/>
  <c r="P20" i="1"/>
  <c r="Q20" i="1"/>
  <c r="D21" i="1"/>
  <c r="D22" i="1"/>
  <c r="D23" i="1"/>
  <c r="D24" i="1"/>
  <c r="D25" i="1"/>
  <c r="D26" i="1"/>
  <c r="D27" i="1"/>
  <c r="D28" i="1"/>
  <c r="D29" i="1"/>
  <c r="D30" i="1"/>
  <c r="D31" i="1"/>
  <c r="D32" i="1"/>
  <c r="E33" i="1"/>
  <c r="E34" i="1" s="1"/>
  <c r="F33" i="1"/>
  <c r="H33" i="1"/>
  <c r="I33" i="1"/>
  <c r="I34" i="1" s="1"/>
  <c r="J33" i="1"/>
  <c r="L33" i="1"/>
  <c r="M33" i="1"/>
  <c r="M34" i="1" s="1"/>
  <c r="N33" i="1"/>
  <c r="P33" i="1"/>
  <c r="Q33" i="1"/>
  <c r="Q34" i="1" s="1"/>
  <c r="F34" i="1"/>
  <c r="J34" i="1"/>
  <c r="N34" i="1"/>
  <c r="D34" i="1" l="1"/>
  <c r="D16" i="1"/>
  <c r="D33" i="1"/>
</calcChain>
</file>

<file path=xl/sharedStrings.xml><?xml version="1.0" encoding="utf-8"?>
<sst xmlns="http://schemas.openxmlformats.org/spreadsheetml/2006/main" count="95" uniqueCount="82">
  <si>
    <t>CENTRALIZAT</t>
  </si>
  <si>
    <t xml:space="preserve"> Cod 29</t>
  </si>
  <si>
    <t>Anexa 35b -  cod 29 - SITUATIA ACTIVELOR FIXE NEAMORTIZABILE</t>
  </si>
  <si>
    <t>Trimestrul: 4, Anul: 2021</t>
  </si>
  <si>
    <t>Denumirea activelor fixe</t>
  </si>
  <si>
    <t>A</t>
  </si>
  <si>
    <t>Nr. rând</t>
  </si>
  <si>
    <t>B</t>
  </si>
  <si>
    <t>Reduceri</t>
  </si>
  <si>
    <t>Total din care:</t>
  </si>
  <si>
    <t>11=12+13+14+15+16</t>
  </si>
  <si>
    <t>reevaluare</t>
  </si>
  <si>
    <t>dezmembrări</t>
  </si>
  <si>
    <t>transferuri</t>
  </si>
  <si>
    <t>vânzări</t>
  </si>
  <si>
    <t>alte căi</t>
  </si>
  <si>
    <t>Sold la sfârşitul anului</t>
  </si>
  <si>
    <t>17=4+5-11 17=18+19+20+21+22+23+24</t>
  </si>
  <si>
    <t>Valoarea  activelor fixe nemortizabile</t>
  </si>
  <si>
    <t>Fondul activelor fixe necorporale ct.1000000</t>
  </si>
  <si>
    <t>Domeniul public al statului ct.1010000</t>
  </si>
  <si>
    <t>Domeniul privat al statului ct.1020101</t>
  </si>
  <si>
    <t>Proprietatea privată a instituţiei publice ct.1020102</t>
  </si>
  <si>
    <t>Domeniul public al UAT ct.1030000</t>
  </si>
  <si>
    <t>Domeniul privat al UAT ct.1040101</t>
  </si>
  <si>
    <t>Proprietatea privată a instituţiei publice din administraţia locală ct.1040102</t>
  </si>
  <si>
    <t>1</t>
  </si>
  <si>
    <t>ACTIVE FIXE NECORPORALE</t>
  </si>
  <si>
    <t>01</t>
  </si>
  <si>
    <t>2</t>
  </si>
  <si>
    <t>Cheltuieli de dezvoltare, înregistrări ale evenimentelor cultural-sportive, alte active fixe necorporale (ct. 2030000, 2060000, 2080200)</t>
  </si>
  <si>
    <t>02</t>
  </si>
  <si>
    <t>3</t>
  </si>
  <si>
    <t>Active fixe necorporale în curs de execuţie (ct.2330000)</t>
  </si>
  <si>
    <t>03</t>
  </si>
  <si>
    <t>4</t>
  </si>
  <si>
    <t>TOTAL (rd. 02 + 03)</t>
  </si>
  <si>
    <t>04</t>
  </si>
  <si>
    <t>5</t>
  </si>
  <si>
    <t>ACTIVE FIXE CORPORALE</t>
  </si>
  <si>
    <t>05</t>
  </si>
  <si>
    <t>6</t>
  </si>
  <si>
    <t>Amenajări la terenuri (ct.2110200)</t>
  </si>
  <si>
    <t>06</t>
  </si>
  <si>
    <t>7</t>
  </si>
  <si>
    <t>Terenuri (ct. 2110100)</t>
  </si>
  <si>
    <t>07</t>
  </si>
  <si>
    <t>8</t>
  </si>
  <si>
    <t>Construcţii (ct.2120000) (rd.08 = de la rd.09 la rd.16) din care:</t>
  </si>
  <si>
    <t>08</t>
  </si>
  <si>
    <t>9</t>
  </si>
  <si>
    <t xml:space="preserve">  - drumuri publice, exclusiv poduri, podeţe, pasarele şi viaducte şi tunele</t>
  </si>
  <si>
    <t>09</t>
  </si>
  <si>
    <t>10</t>
  </si>
  <si>
    <t xml:space="preserve">  - drumuri industriale şi agricole</t>
  </si>
  <si>
    <t>11</t>
  </si>
  <si>
    <t xml:space="preserve">  - infrastructură pentru transport feroviar, exclusiv poduri, podeţe, pasarele şi viaducte şi tunele</t>
  </si>
  <si>
    <t>12</t>
  </si>
  <si>
    <t xml:space="preserve">  - poduri, podeţe, pasarele şi viaducte pentru transporturi feroviare şi rutiere; viaducte</t>
  </si>
  <si>
    <t>13</t>
  </si>
  <si>
    <t xml:space="preserve">  - tunele</t>
  </si>
  <si>
    <t>14</t>
  </si>
  <si>
    <t xml:space="preserve">  - piste pentru aeroporturi şi platforme de staţionare pentru avioane şi autovehicule; construcţii aeroportuare</t>
  </si>
  <si>
    <t>15</t>
  </si>
  <si>
    <t xml:space="preserve">  - canale pentru navigaţie</t>
  </si>
  <si>
    <t>16</t>
  </si>
  <si>
    <t xml:space="preserve">  - alte active fixe încadrate în grupa construcţii</t>
  </si>
  <si>
    <t>17</t>
  </si>
  <si>
    <t>Instalaţii tehnice, mijloace de transport, animale şi plantaţii  (ct.2130100, 2130200, 2130300, 2130400)</t>
  </si>
  <si>
    <t>18</t>
  </si>
  <si>
    <t>Mobilier, aparatură birotică, echipamente de protecţie a valorilor umane şi materiale şi alte active fixe corporale (ct.2140000)</t>
  </si>
  <si>
    <t>19</t>
  </si>
  <si>
    <t>Active fixe corporale în curs de execuţie (ct.2310000)</t>
  </si>
  <si>
    <t>20</t>
  </si>
  <si>
    <t>Alte active ale statului (ct.2150000 )</t>
  </si>
  <si>
    <t>21</t>
  </si>
  <si>
    <t>TOTAL (rd.06+07+08+17+18+19+20)</t>
  </si>
  <si>
    <t>22</t>
  </si>
  <si>
    <t>TOTAL ACTIVE FIXE (rd. 04+21)</t>
  </si>
  <si>
    <t>ORDONATOR DE CREDITE,</t>
  </si>
  <si>
    <t>INTOCMIT,</t>
  </si>
  <si>
    <t>Neniu Simona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</si>
</sst>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8" xfId="0" applyNumberFormat="1" applyFont="1" applyBorder="1" applyAlignment="1">
      <alignment wrapText="1" shrinkToFit="1"/>
    </xf>
    <xf numFmtId="4" fontId="3" fillId="0" borderId="8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BEA0D-4C08-4DDF-A0B3-23B8183EEAB2}">
  <dimension ref="A1:AD71"/>
  <sheetViews>
    <sheetView tabSelected="1" topLeftCell="B1" workbookViewId="0"/>
  </sheetViews>
  <sheetFormatPr defaultRowHeight="15" x14ac:dyDescent="0.25"/>
  <cols>
    <col min="1" max="1" width="3" hidden="1" customWidth="1"/>
    <col min="2" max="2" width="35" customWidth="1"/>
    <col min="3" max="3" width="7.5703125" customWidth="1"/>
    <col min="4" max="17" width="14.425781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thickBot="1" x14ac:dyDescent="0.3"/>
    <row r="6" spans="1:17" s="5" customFormat="1" ht="15.75" thickBot="1" x14ac:dyDescent="0.3">
      <c r="A6" s="7" t="s">
        <v>4</v>
      </c>
      <c r="B6" s="7"/>
      <c r="C6" s="9" t="s">
        <v>6</v>
      </c>
      <c r="D6" s="10" t="s">
        <v>8</v>
      </c>
      <c r="E6" s="10"/>
      <c r="F6" s="10"/>
      <c r="G6" s="10"/>
      <c r="H6" s="10"/>
      <c r="I6" s="10"/>
      <c r="J6" s="11" t="s">
        <v>16</v>
      </c>
      <c r="K6" s="10" t="s">
        <v>18</v>
      </c>
      <c r="L6" s="10"/>
      <c r="M6" s="10"/>
      <c r="N6" s="10"/>
      <c r="O6" s="10"/>
      <c r="P6" s="10"/>
      <c r="Q6" s="10"/>
    </row>
    <row r="7" spans="1:17" s="5" customFormat="1" ht="15.75" thickBot="1" x14ac:dyDescent="0.3">
      <c r="A7" s="7"/>
      <c r="B7" s="7"/>
      <c r="C7" s="9"/>
      <c r="D7" s="11" t="s">
        <v>9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/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</row>
    <row r="8" spans="1:17" s="5" customFormat="1" ht="15.75" thickBot="1" x14ac:dyDescent="0.3">
      <c r="A8" s="7"/>
      <c r="B8" s="7"/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5" customFormat="1" ht="15.75" thickBot="1" x14ac:dyDescent="0.3">
      <c r="A9" s="7"/>
      <c r="B9" s="7"/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s="5" customFormat="1" ht="15.75" thickBot="1" x14ac:dyDescent="0.3">
      <c r="A10" s="7"/>
      <c r="B10" s="7"/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5" customFormat="1" ht="15.75" thickBot="1" x14ac:dyDescent="0.3">
      <c r="A11" s="7"/>
      <c r="B11" s="7"/>
      <c r="C11" s="9"/>
      <c r="D11" s="12" t="s">
        <v>10</v>
      </c>
      <c r="E11" s="11"/>
      <c r="F11" s="11"/>
      <c r="G11" s="11"/>
      <c r="H11" s="11"/>
      <c r="I11" s="11"/>
      <c r="J11" s="12" t="s">
        <v>17</v>
      </c>
      <c r="K11" s="11"/>
      <c r="L11" s="11"/>
      <c r="M11" s="11"/>
      <c r="N11" s="11"/>
      <c r="O11" s="11"/>
      <c r="P11" s="11"/>
      <c r="Q11" s="11"/>
    </row>
    <row r="12" spans="1:17" s="5" customFormat="1" ht="15.75" thickBot="1" x14ac:dyDescent="0.3">
      <c r="A12" s="8" t="s">
        <v>5</v>
      </c>
      <c r="B12" s="8"/>
      <c r="C12" s="6" t="s">
        <v>7</v>
      </c>
      <c r="D12" s="12"/>
      <c r="E12" s="6">
        <v>12</v>
      </c>
      <c r="F12" s="6">
        <v>13</v>
      </c>
      <c r="G12" s="6">
        <v>14</v>
      </c>
      <c r="H12" s="6">
        <v>15</v>
      </c>
      <c r="I12" s="6">
        <v>16</v>
      </c>
      <c r="J12" s="12"/>
      <c r="K12" s="6">
        <v>18</v>
      </c>
      <c r="L12" s="6">
        <v>19</v>
      </c>
      <c r="M12" s="6">
        <v>20</v>
      </c>
      <c r="N12" s="6">
        <v>21</v>
      </c>
      <c r="O12" s="6">
        <v>22</v>
      </c>
      <c r="P12" s="6">
        <v>23</v>
      </c>
      <c r="Q12" s="6">
        <v>24</v>
      </c>
    </row>
    <row r="13" spans="1:17" s="5" customFormat="1" x14ac:dyDescent="0.25">
      <c r="A13" s="15" t="s">
        <v>26</v>
      </c>
      <c r="B13" s="15" t="s">
        <v>27</v>
      </c>
      <c r="C13" s="15" t="s">
        <v>28</v>
      </c>
      <c r="D13" s="16">
        <f>E13+F13+G13+H13+I13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5" customFormat="1" ht="43.5" x14ac:dyDescent="0.25">
      <c r="A14" s="15" t="s">
        <v>29</v>
      </c>
      <c r="B14" s="15" t="s">
        <v>30</v>
      </c>
      <c r="C14" s="15" t="s">
        <v>31</v>
      </c>
      <c r="D14" s="16">
        <f>E14+F14+G14+H14+I14</f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/>
      <c r="M14" s="16"/>
      <c r="N14" s="16"/>
      <c r="O14" s="16"/>
      <c r="P14" s="16"/>
      <c r="Q14" s="16"/>
    </row>
    <row r="15" spans="1:17" s="5" customFormat="1" ht="22.5" x14ac:dyDescent="0.25">
      <c r="A15" s="15" t="s">
        <v>32</v>
      </c>
      <c r="B15" s="15" t="s">
        <v>33</v>
      </c>
      <c r="C15" s="15" t="s">
        <v>34</v>
      </c>
      <c r="D15" s="16">
        <f>E15+F15+G15+H15+I15</f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/>
      <c r="L15" s="16"/>
      <c r="M15" s="16"/>
      <c r="N15" s="16"/>
      <c r="O15" s="16"/>
      <c r="P15" s="16"/>
      <c r="Q15" s="16"/>
    </row>
    <row r="16" spans="1:17" s="5" customFormat="1" x14ac:dyDescent="0.25">
      <c r="A16" s="15" t="s">
        <v>35</v>
      </c>
      <c r="B16" s="15" t="s">
        <v>36</v>
      </c>
      <c r="C16" s="15" t="s">
        <v>37</v>
      </c>
      <c r="D16" s="16">
        <f>E16+F16+G16+H16+I16</f>
        <v>0</v>
      </c>
      <c r="E16" s="16">
        <f>E14+E15</f>
        <v>0</v>
      </c>
      <c r="F16" s="16">
        <f>F14+F15</f>
        <v>0</v>
      </c>
      <c r="G16" s="16">
        <f>G14+G15</f>
        <v>0</v>
      </c>
      <c r="H16" s="16">
        <f>H14+H15</f>
        <v>0</v>
      </c>
      <c r="I16" s="16">
        <f>I14+I15</f>
        <v>0</v>
      </c>
      <c r="J16" s="16">
        <f>J14+J15</f>
        <v>0</v>
      </c>
      <c r="K16" s="16">
        <f>K14+K15</f>
        <v>0</v>
      </c>
      <c r="L16" s="16">
        <f>L14+L15</f>
        <v>0</v>
      </c>
      <c r="M16" s="16">
        <f>M14+M15</f>
        <v>0</v>
      </c>
      <c r="N16" s="16">
        <f>N14+N15</f>
        <v>0</v>
      </c>
      <c r="O16" s="16">
        <f>O14+O15</f>
        <v>0</v>
      </c>
      <c r="P16" s="16">
        <f>P14+P15</f>
        <v>0</v>
      </c>
      <c r="Q16" s="16">
        <f>Q14+Q15</f>
        <v>0</v>
      </c>
    </row>
    <row r="17" spans="1:17" s="5" customFormat="1" x14ac:dyDescent="0.25">
      <c r="A17" s="15" t="s">
        <v>38</v>
      </c>
      <c r="B17" s="15" t="s">
        <v>39</v>
      </c>
      <c r="C17" s="15" t="s">
        <v>40</v>
      </c>
      <c r="D17" s="16">
        <f>E17+F17+G17+H17+I17</f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5" customFormat="1" x14ac:dyDescent="0.25">
      <c r="A18" s="15" t="s">
        <v>41</v>
      </c>
      <c r="B18" s="15" t="s">
        <v>42</v>
      </c>
      <c r="C18" s="15" t="s">
        <v>43</v>
      </c>
      <c r="D18" s="16">
        <f>E18+F18+G18+H18+I18</f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/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s="5" customFormat="1" x14ac:dyDescent="0.25">
      <c r="A19" s="15" t="s">
        <v>44</v>
      </c>
      <c r="B19" s="15" t="s">
        <v>45</v>
      </c>
      <c r="C19" s="15" t="s">
        <v>46</v>
      </c>
      <c r="D19" s="16">
        <f>E19+F19+G19+H19+I19</f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140225</v>
      </c>
      <c r="K19" s="16"/>
      <c r="L19" s="16">
        <v>0</v>
      </c>
      <c r="M19" s="16">
        <v>0</v>
      </c>
      <c r="N19" s="16">
        <v>0</v>
      </c>
      <c r="O19" s="16">
        <v>115607</v>
      </c>
      <c r="P19" s="16">
        <v>24618</v>
      </c>
      <c r="Q19" s="16">
        <v>0</v>
      </c>
    </row>
    <row r="20" spans="1:17" s="5" customFormat="1" ht="22.5" x14ac:dyDescent="0.25">
      <c r="A20" s="15" t="s">
        <v>47</v>
      </c>
      <c r="B20" s="15" t="s">
        <v>48</v>
      </c>
      <c r="C20" s="15" t="s">
        <v>49</v>
      </c>
      <c r="D20" s="16">
        <f>E20+F20+G20+H20+I20</f>
        <v>0</v>
      </c>
      <c r="E20" s="16">
        <f>E21+E22+E23+E24+E25+E26+E27+E28</f>
        <v>0</v>
      </c>
      <c r="F20" s="16">
        <f>F21+F22+F23+F24+F25+F26+F27+F28</f>
        <v>0</v>
      </c>
      <c r="G20" s="16">
        <f>G21+G22+G23+G24+G25+G26+G27+G28</f>
        <v>0</v>
      </c>
      <c r="H20" s="16">
        <f>H21+H22+H23+H24+H25+H26+H27+H28</f>
        <v>0</v>
      </c>
      <c r="I20" s="16">
        <f>I21+I22+I23+I24+I25+I26+I27+I28</f>
        <v>0</v>
      </c>
      <c r="J20" s="16">
        <f>J21+J22+J23+J24+J25+J26+J27+J28</f>
        <v>23842541</v>
      </c>
      <c r="K20" s="16">
        <f>K21+K22+K23+K24+K25+K26+K27+K28</f>
        <v>0</v>
      </c>
      <c r="L20" s="16">
        <f>L21+L22+L23+L24+L25+L26+L27+L28</f>
        <v>0</v>
      </c>
      <c r="M20" s="16">
        <f>M21+M22+M23+M24+M25+M26+M27+M28</f>
        <v>0</v>
      </c>
      <c r="N20" s="16">
        <f>N21+N22+N23+N24+N25+N26+N27+N28</f>
        <v>0</v>
      </c>
      <c r="O20" s="16">
        <f>O21+O22+O23+O24+O25+O26+O27+O28</f>
        <v>23842541</v>
      </c>
      <c r="P20" s="16">
        <f>P21+P22+P23+P24+P25+P26+P27+P28</f>
        <v>0</v>
      </c>
      <c r="Q20" s="16">
        <f>Q21+Q22+Q23+Q24+Q25+Q26+Q27+Q28</f>
        <v>0</v>
      </c>
    </row>
    <row r="21" spans="1:17" s="5" customFormat="1" ht="22.5" x14ac:dyDescent="0.25">
      <c r="A21" s="15" t="s">
        <v>50</v>
      </c>
      <c r="B21" s="15" t="s">
        <v>51</v>
      </c>
      <c r="C21" s="15" t="s">
        <v>52</v>
      </c>
      <c r="D21" s="16">
        <f>E21+F21+G21+H21+I21</f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6871191</v>
      </c>
      <c r="K21" s="16"/>
      <c r="L21" s="16">
        <v>0</v>
      </c>
      <c r="M21" s="16">
        <v>0</v>
      </c>
      <c r="N21" s="16">
        <v>0</v>
      </c>
      <c r="O21" s="16">
        <v>6871191</v>
      </c>
      <c r="P21" s="16">
        <v>0</v>
      </c>
      <c r="Q21" s="16">
        <v>0</v>
      </c>
    </row>
    <row r="22" spans="1:17" s="5" customFormat="1" x14ac:dyDescent="0.25">
      <c r="A22" s="15" t="s">
        <v>53</v>
      </c>
      <c r="B22" s="15" t="s">
        <v>54</v>
      </c>
      <c r="C22" s="15" t="s">
        <v>53</v>
      </c>
      <c r="D22" s="16">
        <f>E22+F22+G22+H22+I22</f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/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s="5" customFormat="1" ht="33" x14ac:dyDescent="0.25">
      <c r="A23" s="15" t="s">
        <v>55</v>
      </c>
      <c r="B23" s="15" t="s">
        <v>56</v>
      </c>
      <c r="C23" s="15" t="s">
        <v>55</v>
      </c>
      <c r="D23" s="16">
        <f>E23+F23+G23+H23+I23</f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/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s="5" customFormat="1" ht="33" x14ac:dyDescent="0.25">
      <c r="A24" s="15" t="s">
        <v>57</v>
      </c>
      <c r="B24" s="15" t="s">
        <v>58</v>
      </c>
      <c r="C24" s="15" t="s">
        <v>57</v>
      </c>
      <c r="D24" s="16">
        <f>E24+F24+G24+H24+I24</f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1836325</v>
      </c>
      <c r="K24" s="16"/>
      <c r="L24" s="16">
        <v>0</v>
      </c>
      <c r="M24" s="16">
        <v>0</v>
      </c>
      <c r="N24" s="16">
        <v>0</v>
      </c>
      <c r="O24" s="16">
        <v>1836325</v>
      </c>
      <c r="P24" s="16">
        <v>0</v>
      </c>
      <c r="Q24" s="16">
        <v>0</v>
      </c>
    </row>
    <row r="25" spans="1:17" s="5" customFormat="1" x14ac:dyDescent="0.25">
      <c r="A25" s="15" t="s">
        <v>59</v>
      </c>
      <c r="B25" s="15" t="s">
        <v>60</v>
      </c>
      <c r="C25" s="15" t="s">
        <v>59</v>
      </c>
      <c r="D25" s="16">
        <f>E25+F25+G25+H25+I25</f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/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s="5" customFormat="1" ht="33" x14ac:dyDescent="0.25">
      <c r="A26" s="15" t="s">
        <v>61</v>
      </c>
      <c r="B26" s="15" t="s">
        <v>62</v>
      </c>
      <c r="C26" s="15" t="s">
        <v>61</v>
      </c>
      <c r="D26" s="16">
        <f>E26+F26+G26+H26+I26</f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/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</row>
    <row r="27" spans="1:17" s="5" customFormat="1" x14ac:dyDescent="0.25">
      <c r="A27" s="15" t="s">
        <v>63</v>
      </c>
      <c r="B27" s="15" t="s">
        <v>64</v>
      </c>
      <c r="C27" s="15" t="s">
        <v>63</v>
      </c>
      <c r="D27" s="16">
        <f>E27+F27+G27+H27+I27</f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/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</row>
    <row r="28" spans="1:17" s="5" customFormat="1" ht="22.5" x14ac:dyDescent="0.25">
      <c r="A28" s="15" t="s">
        <v>65</v>
      </c>
      <c r="B28" s="15" t="s">
        <v>66</v>
      </c>
      <c r="C28" s="15" t="s">
        <v>65</v>
      </c>
      <c r="D28" s="16">
        <f>E28+F28+G28+H28+I28</f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15135025</v>
      </c>
      <c r="K28" s="16"/>
      <c r="L28" s="16">
        <v>0</v>
      </c>
      <c r="M28" s="16">
        <v>0</v>
      </c>
      <c r="N28" s="16">
        <v>0</v>
      </c>
      <c r="O28" s="16">
        <v>15135025</v>
      </c>
      <c r="P28" s="16">
        <v>0</v>
      </c>
      <c r="Q28" s="16">
        <v>0</v>
      </c>
    </row>
    <row r="29" spans="1:17" s="5" customFormat="1" ht="33" x14ac:dyDescent="0.25">
      <c r="A29" s="15" t="s">
        <v>67</v>
      </c>
      <c r="B29" s="15" t="s">
        <v>68</v>
      </c>
      <c r="C29" s="15" t="s">
        <v>67</v>
      </c>
      <c r="D29" s="16">
        <f>E29+F29+G29+H29+I29</f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18000</v>
      </c>
      <c r="K29" s="16"/>
      <c r="L29" s="16">
        <v>0</v>
      </c>
      <c r="M29" s="16">
        <v>0</v>
      </c>
      <c r="N29" s="16">
        <v>0</v>
      </c>
      <c r="O29" s="16">
        <v>0</v>
      </c>
      <c r="P29" s="16">
        <v>18000</v>
      </c>
      <c r="Q29" s="16">
        <v>0</v>
      </c>
    </row>
    <row r="30" spans="1:17" s="5" customFormat="1" ht="43.5" x14ac:dyDescent="0.25">
      <c r="A30" s="15" t="s">
        <v>69</v>
      </c>
      <c r="B30" s="15" t="s">
        <v>70</v>
      </c>
      <c r="C30" s="15" t="s">
        <v>69</v>
      </c>
      <c r="D30" s="16">
        <f>E30+F30+G30+H30+I30</f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/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s="5" customFormat="1" ht="22.5" x14ac:dyDescent="0.25">
      <c r="A31" s="15" t="s">
        <v>71</v>
      </c>
      <c r="B31" s="15" t="s">
        <v>72</v>
      </c>
      <c r="C31" s="15" t="s">
        <v>71</v>
      </c>
      <c r="D31" s="16">
        <f>E31+F31+G31+H31+I31</f>
        <v>854776</v>
      </c>
      <c r="E31" s="16">
        <v>0</v>
      </c>
      <c r="F31" s="16">
        <v>0</v>
      </c>
      <c r="G31" s="16">
        <v>0</v>
      </c>
      <c r="H31" s="16">
        <v>0</v>
      </c>
      <c r="I31" s="16">
        <v>854776</v>
      </c>
      <c r="J31" s="16">
        <v>11057214</v>
      </c>
      <c r="K31" s="16"/>
      <c r="L31" s="16"/>
      <c r="M31" s="16"/>
      <c r="N31" s="16"/>
      <c r="O31" s="16"/>
      <c r="P31" s="16"/>
      <c r="Q31" s="16"/>
    </row>
    <row r="32" spans="1:17" s="5" customFormat="1" x14ac:dyDescent="0.25">
      <c r="A32" s="15" t="s">
        <v>73</v>
      </c>
      <c r="B32" s="15" t="s">
        <v>74</v>
      </c>
      <c r="C32" s="15" t="s">
        <v>73</v>
      </c>
      <c r="D32" s="16">
        <f>E32+F32+G32+H32+I32</f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/>
      <c r="L32" s="16">
        <v>0</v>
      </c>
      <c r="M32" s="16"/>
      <c r="N32" s="16"/>
      <c r="O32" s="16"/>
      <c r="P32" s="16"/>
      <c r="Q32" s="16"/>
    </row>
    <row r="33" spans="1:18" s="5" customFormat="1" x14ac:dyDescent="0.25">
      <c r="A33" s="15" t="s">
        <v>75</v>
      </c>
      <c r="B33" s="15" t="s">
        <v>76</v>
      </c>
      <c r="C33" s="15" t="s">
        <v>75</v>
      </c>
      <c r="D33" s="16">
        <f>E33+F33+G33+H33+I33</f>
        <v>854776</v>
      </c>
      <c r="E33" s="16">
        <f>E18+E19+E20+E29+E30+E31+E32</f>
        <v>0</v>
      </c>
      <c r="F33" s="16">
        <f>F18+F19+F20+F29+F30+F31+F32</f>
        <v>0</v>
      </c>
      <c r="G33" s="16">
        <f>G18+G19+G20+G29+G30+G31+G32</f>
        <v>0</v>
      </c>
      <c r="H33" s="16">
        <f>H18+H19+H20+H29+H30+H31+H32</f>
        <v>0</v>
      </c>
      <c r="I33" s="16">
        <f>I18+I19+I20+I29+I30+I31+I32</f>
        <v>854776</v>
      </c>
      <c r="J33" s="16">
        <f>J18+J19+J20+J29+J30+J31+J32</f>
        <v>35057980</v>
      </c>
      <c r="K33" s="16">
        <f>K18+K19+K20+K29+K30+K31+K32</f>
        <v>0</v>
      </c>
      <c r="L33" s="16">
        <f>L18+L19+L20+L29+L30+L31+L32</f>
        <v>0</v>
      </c>
      <c r="M33" s="16">
        <f>M18+M19+M20+M29+M30+M31+M32</f>
        <v>0</v>
      </c>
      <c r="N33" s="16">
        <f>N18+N19+N20+N29+N30+N31+N32</f>
        <v>0</v>
      </c>
      <c r="O33" s="16">
        <f>O18+O19+O20+O29+O30+O31+O32</f>
        <v>23958148</v>
      </c>
      <c r="P33" s="16">
        <f>P18+P19+P20+P29+P30+P31+P32</f>
        <v>42618</v>
      </c>
      <c r="Q33" s="16">
        <f>Q18+Q19+Q20+Q29+Q30+Q31+Q32</f>
        <v>0</v>
      </c>
    </row>
    <row r="34" spans="1:18" s="5" customFormat="1" x14ac:dyDescent="0.25">
      <c r="A34" s="15" t="s">
        <v>77</v>
      </c>
      <c r="B34" s="15" t="s">
        <v>78</v>
      </c>
      <c r="C34" s="15" t="s">
        <v>77</v>
      </c>
      <c r="D34" s="16">
        <f>E34+F34+G34+H34+I34</f>
        <v>854776</v>
      </c>
      <c r="E34" s="16">
        <f>E16+E33</f>
        <v>0</v>
      </c>
      <c r="F34" s="16">
        <f>F16+F33</f>
        <v>0</v>
      </c>
      <c r="G34" s="16">
        <f>G16+G33</f>
        <v>0</v>
      </c>
      <c r="H34" s="16">
        <f>H16+H33</f>
        <v>0</v>
      </c>
      <c r="I34" s="16">
        <f>I16+I33</f>
        <v>854776</v>
      </c>
      <c r="J34" s="16">
        <f>J16+J33</f>
        <v>35057980</v>
      </c>
      <c r="K34" s="16">
        <f>K16+K33</f>
        <v>0</v>
      </c>
      <c r="L34" s="16">
        <f>L16+L33</f>
        <v>0</v>
      </c>
      <c r="M34" s="16">
        <f>M16+M33</f>
        <v>0</v>
      </c>
      <c r="N34" s="16">
        <f>N16+N33</f>
        <v>0</v>
      </c>
      <c r="O34" s="16">
        <f>O16+O33</f>
        <v>23958148</v>
      </c>
      <c r="P34" s="16">
        <f>P16+P33</f>
        <v>42618</v>
      </c>
      <c r="Q34" s="16">
        <f>Q16+Q33</f>
        <v>0</v>
      </c>
    </row>
    <row r="35" spans="1:18" s="5" customFormat="1" x14ac:dyDescent="0.25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8" x14ac:dyDescent="0.25">
      <c r="A36" s="18" t="s">
        <v>79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 t="s">
        <v>80</v>
      </c>
      <c r="N36" s="18"/>
      <c r="O36" s="18"/>
      <c r="P36" s="18"/>
      <c r="Q36" s="18"/>
      <c r="R36" s="18"/>
    </row>
    <row r="37" spans="1:1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 t="s">
        <v>81</v>
      </c>
      <c r="N37" s="3"/>
      <c r="O37" s="3"/>
      <c r="P37" s="3"/>
      <c r="Q37" s="3"/>
      <c r="R37" s="3"/>
    </row>
    <row r="71" spans="1:30" x14ac:dyDescent="0.25">
      <c r="A71" s="17"/>
      <c r="B71" s="17"/>
      <c r="C71" s="17"/>
      <c r="D71" s="17"/>
      <c r="E71" s="17"/>
      <c r="F71" s="17"/>
      <c r="M71" s="17"/>
      <c r="N71" s="17"/>
      <c r="O71" s="17"/>
      <c r="P71" s="17"/>
      <c r="Q71" s="17"/>
      <c r="R71" s="17"/>
      <c r="Y71" s="17"/>
      <c r="Z71" s="17"/>
      <c r="AA71" s="17"/>
      <c r="AB71" s="17"/>
      <c r="AC71" s="17"/>
      <c r="AD71" s="17"/>
    </row>
  </sheetData>
  <mergeCells count="31">
    <mergeCell ref="A36:F36"/>
    <mergeCell ref="A37:F37"/>
    <mergeCell ref="G36:L36"/>
    <mergeCell ref="G37:L37"/>
    <mergeCell ref="M36:R36"/>
    <mergeCell ref="M37:R37"/>
    <mergeCell ref="K6:Q6"/>
    <mergeCell ref="K7:K11"/>
    <mergeCell ref="L7:L11"/>
    <mergeCell ref="M7:M11"/>
    <mergeCell ref="N7:N11"/>
    <mergeCell ref="O7:O11"/>
    <mergeCell ref="P7:P11"/>
    <mergeCell ref="Q7:Q11"/>
    <mergeCell ref="E7:E11"/>
    <mergeCell ref="F7:F11"/>
    <mergeCell ref="G7:G11"/>
    <mergeCell ref="H7:H11"/>
    <mergeCell ref="I7:I11"/>
    <mergeCell ref="J6:J10"/>
    <mergeCell ref="J11:J12"/>
    <mergeCell ref="A1:Q1"/>
    <mergeCell ref="A2:Q2"/>
    <mergeCell ref="A3:Q3"/>
    <mergeCell ref="A4:Q4"/>
    <mergeCell ref="A6:B11"/>
    <mergeCell ref="A12:B12"/>
    <mergeCell ref="C6:C11"/>
    <mergeCell ref="D6:I6"/>
    <mergeCell ref="D7:D10"/>
    <mergeCell ref="D11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2022-03-01T07:29:49Z</dcterms:created>
  <dcterms:modified xsi:type="dcterms:W3CDTF">2022-03-01T07:30:05Z</dcterms:modified>
</cp:coreProperties>
</file>