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F27CC2D1-FD6F-4217-AD76-24573B5C10F7}" xr6:coauthVersionLast="43" xr6:coauthVersionMax="43" xr10:uidLastSave="{00000000-0000-0000-0000-000000000000}"/>
  <bookViews>
    <workbookView xWindow="735" yWindow="2670" windowWidth="15375" windowHeight="7875" xr2:uid="{982161D4-584D-4212-AAA2-86C40CE42A1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1" l="1"/>
  <c r="D13" i="1" s="1"/>
  <c r="H15" i="1"/>
  <c r="H13" i="1" s="1"/>
  <c r="H12" i="1" s="1"/>
  <c r="L15" i="1"/>
  <c r="L13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F21" i="1"/>
  <c r="F20" i="1" s="1"/>
  <c r="F19" i="1" s="1"/>
  <c r="J21" i="1"/>
  <c r="J20" i="1" s="1"/>
  <c r="J19" i="1" s="1"/>
  <c r="D22" i="1"/>
  <c r="D21" i="1" s="1"/>
  <c r="D20" i="1" s="1"/>
  <c r="D19" i="1" s="1"/>
  <c r="E22" i="1"/>
  <c r="E21" i="1" s="1"/>
  <c r="E20" i="1" s="1"/>
  <c r="E19" i="1" s="1"/>
  <c r="F22" i="1"/>
  <c r="G22" i="1"/>
  <c r="G21" i="1" s="1"/>
  <c r="G20" i="1" s="1"/>
  <c r="G19" i="1" s="1"/>
  <c r="H22" i="1"/>
  <c r="H21" i="1" s="1"/>
  <c r="H20" i="1" s="1"/>
  <c r="H19" i="1" s="1"/>
  <c r="I22" i="1"/>
  <c r="K22" i="1" s="1"/>
  <c r="J22" i="1"/>
  <c r="L22" i="1"/>
  <c r="L21" i="1" s="1"/>
  <c r="L20" i="1" s="1"/>
  <c r="L19" i="1" s="1"/>
  <c r="K23" i="1"/>
  <c r="K24" i="1"/>
  <c r="G13" i="1" l="1"/>
  <c r="G12" i="1" s="1"/>
  <c r="G14" i="1"/>
  <c r="J14" i="1"/>
  <c r="J13" i="1"/>
  <c r="J12" i="1" s="1"/>
  <c r="L12" i="1"/>
  <c r="F14" i="1"/>
  <c r="F13" i="1"/>
  <c r="F12" i="1" s="1"/>
  <c r="I13" i="1"/>
  <c r="K15" i="1"/>
  <c r="I14" i="1"/>
  <c r="E13" i="1"/>
  <c r="E12" i="1" s="1"/>
  <c r="E14" i="1"/>
  <c r="D12" i="1"/>
  <c r="I21" i="1"/>
  <c r="L14" i="1"/>
  <c r="H14" i="1"/>
  <c r="D14" i="1"/>
  <c r="K21" i="1" l="1"/>
  <c r="I20" i="1"/>
  <c r="K13" i="1"/>
  <c r="K14" i="1"/>
  <c r="I19" i="1" l="1"/>
  <c r="K20" i="1"/>
  <c r="K19" i="1" l="1"/>
  <c r="I12" i="1"/>
  <c r="K12" i="1" s="1"/>
</calcChain>
</file>

<file path=xl/sharedStrings.xml><?xml version="1.0" encoding="utf-8"?>
<sst xmlns="http://schemas.openxmlformats.org/spreadsheetml/2006/main" count="62" uniqueCount="60">
  <si>
    <t>CENTRALIZAT</t>
  </si>
  <si>
    <t xml:space="preserve"> Anexa 7</t>
  </si>
  <si>
    <t>Cont de executie - Detalierea cheltuielilor - Trimestrul: 4, Anul: 2021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</si>
  <si>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</si>
  <si>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</si>
  <si>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</si>
  <si>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</si>
  <si>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</si>
  <si>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</si>
  <si>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</si>
  <si>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</si>
  <si>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</si>
  <si>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</si>
  <si>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</si>
  <si>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</si>
  <si>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</si>
  <si>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</si>
  <si>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</si>
  <si>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</si>
  <si>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</si>
  <si>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</si>
  <si>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</si>
  <si>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</si>
  <si>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</si>
  <si>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</si>
  <si>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</si>
  <si>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</si>
  <si>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</si>
  <si>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</si>
  <si>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</si>
  <si>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</si>
  <si>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</si>
  <si>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</si>
  <si>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</si>
  <si>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</si>
  <si>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</si>
  <si>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</si>
  <si>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</si>
  <si>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</si>
  <si>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243</t>
  </si>
  <si>
    <t>SECŢIUNEA DE DEZVOLTARE (cod 51+55+56+58+65+70+79.d+84.d)</t>
  </si>
  <si>
    <t>001.02</t>
  </si>
  <si>
    <t>457</t>
  </si>
  <si>
    <t>CHELTUIELI DE CAPITAL  (cod 71+72)</t>
  </si>
  <si>
    <t>70</t>
  </si>
  <si>
    <t>459</t>
  </si>
  <si>
    <t>TITLUL XIII  ACTIVE NEFINANCIARE  (cod 71.01 la 71.03)</t>
  </si>
  <si>
    <t>71</t>
  </si>
  <si>
    <t>460</t>
  </si>
  <si>
    <t>Active fixe</t>
  </si>
  <si>
    <t>71.01</t>
  </si>
  <si>
    <t>461</t>
  </si>
  <si>
    <t>Constructii</t>
  </si>
  <si>
    <t>71.01.01</t>
  </si>
  <si>
    <t>465</t>
  </si>
  <si>
    <t>Alte active fixe</t>
  </si>
  <si>
    <t>71.01.30</t>
  </si>
  <si>
    <t>ORDONATOR DE CREDITE,</t>
  </si>
  <si>
    <t>PANTEA ADRIAN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</si>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</sst>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759E2-7DD6-4630-819C-2BC8E4562E47}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D13+D19</f>
        <v>1966000</v>
      </c>
      <c r="E12" s="11">
        <f>E13+E19</f>
        <v>2280400</v>
      </c>
      <c r="F12" s="11">
        <f>F13+F19</f>
        <v>2026000</v>
      </c>
      <c r="G12" s="11">
        <f>G13+G19</f>
        <v>2340400</v>
      </c>
      <c r="H12" s="11">
        <f>H13+H19</f>
        <v>2340400</v>
      </c>
      <c r="I12" s="11">
        <f>I13+I19</f>
        <v>2340400</v>
      </c>
      <c r="J12" s="11">
        <f>J13+J19</f>
        <v>920565</v>
      </c>
      <c r="K12" s="11">
        <f>I12-J12</f>
        <v>1419835</v>
      </c>
      <c r="L12" s="11">
        <f>L13+L19</f>
        <v>61815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60000</v>
      </c>
      <c r="G13" s="11">
        <f>+G15</f>
        <v>60000</v>
      </c>
      <c r="H13" s="11">
        <f>+H15</f>
        <v>60000</v>
      </c>
      <c r="I13" s="11">
        <f>+I15</f>
        <v>60000</v>
      </c>
      <c r="J13" s="11">
        <f>+J15</f>
        <v>26115</v>
      </c>
      <c r="K13" s="11">
        <f>I13-J13</f>
        <v>33885</v>
      </c>
      <c r="L13" s="11">
        <f>+L15</f>
        <v>26115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60000</v>
      </c>
      <c r="G14" s="11">
        <f>+G15</f>
        <v>60000</v>
      </c>
      <c r="H14" s="11">
        <f>+H15</f>
        <v>60000</v>
      </c>
      <c r="I14" s="11">
        <f>+I15</f>
        <v>60000</v>
      </c>
      <c r="J14" s="11">
        <f>+J15</f>
        <v>26115</v>
      </c>
      <c r="K14" s="11">
        <f>I14-J14</f>
        <v>33885</v>
      </c>
      <c r="L14" s="11">
        <f>+L15</f>
        <v>26115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D16+D18</f>
        <v>0</v>
      </c>
      <c r="E15" s="11">
        <f>E16+E18</f>
        <v>0</v>
      </c>
      <c r="F15" s="11">
        <f>F16+F18</f>
        <v>60000</v>
      </c>
      <c r="G15" s="11">
        <f>G16+G18</f>
        <v>60000</v>
      </c>
      <c r="H15" s="11">
        <f>H16+H18</f>
        <v>60000</v>
      </c>
      <c r="I15" s="11">
        <f>I16+I18</f>
        <v>60000</v>
      </c>
      <c r="J15" s="11">
        <f>J16+J18</f>
        <v>26115</v>
      </c>
      <c r="K15" s="11">
        <f>I15-J15</f>
        <v>33885</v>
      </c>
      <c r="L15" s="11">
        <f>L16+L18</f>
        <v>26115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40000</v>
      </c>
      <c r="G16" s="11">
        <f>+G17</f>
        <v>40000</v>
      </c>
      <c r="H16" s="11">
        <f>+H17</f>
        <v>40000</v>
      </c>
      <c r="I16" s="11">
        <f>+I17</f>
        <v>40000</v>
      </c>
      <c r="J16" s="11">
        <f>+J17</f>
        <v>26115</v>
      </c>
      <c r="K16" s="11">
        <f>I16-J16</f>
        <v>13885</v>
      </c>
      <c r="L16" s="11">
        <f>+L17</f>
        <v>26115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40000</v>
      </c>
      <c r="G17" s="11">
        <v>40000</v>
      </c>
      <c r="H17" s="11">
        <v>40000</v>
      </c>
      <c r="I17" s="11">
        <v>40000</v>
      </c>
      <c r="J17" s="11">
        <v>26115</v>
      </c>
      <c r="K17" s="11">
        <f>I17-J17</f>
        <v>13885</v>
      </c>
      <c r="L17" s="11">
        <v>26115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20000</v>
      </c>
      <c r="H18" s="11">
        <v>20000</v>
      </c>
      <c r="I18" s="11">
        <v>20000</v>
      </c>
      <c r="J18" s="11">
        <v>0</v>
      </c>
      <c r="K18" s="11">
        <f>I18-J18</f>
        <v>20000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1966000</v>
      </c>
      <c r="E19" s="11">
        <f>+E20</f>
        <v>2280400</v>
      </c>
      <c r="F19" s="11">
        <f>+F20</f>
        <v>1966000</v>
      </c>
      <c r="G19" s="11">
        <f>+G20</f>
        <v>2280400</v>
      </c>
      <c r="H19" s="11">
        <f>+H20</f>
        <v>2280400</v>
      </c>
      <c r="I19" s="11">
        <f>+I20</f>
        <v>2280400</v>
      </c>
      <c r="J19" s="11">
        <f>+J20</f>
        <v>894450</v>
      </c>
      <c r="K19" s="11">
        <f>I19-J19</f>
        <v>1385950</v>
      </c>
      <c r="L19" s="11">
        <f>+L20</f>
        <v>35700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f>D21</f>
        <v>1966000</v>
      </c>
      <c r="E20" s="11">
        <f>E21</f>
        <v>2280400</v>
      </c>
      <c r="F20" s="11">
        <f>F21</f>
        <v>1966000</v>
      </c>
      <c r="G20" s="11">
        <f>G21</f>
        <v>2280400</v>
      </c>
      <c r="H20" s="11">
        <f>H21</f>
        <v>2280400</v>
      </c>
      <c r="I20" s="11">
        <f>I21</f>
        <v>2280400</v>
      </c>
      <c r="J20" s="11">
        <f>J21</f>
        <v>894450</v>
      </c>
      <c r="K20" s="11">
        <f>I20-J20</f>
        <v>1385950</v>
      </c>
      <c r="L20" s="11">
        <f>L21</f>
        <v>35700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1966000</v>
      </c>
      <c r="E21" s="11">
        <f>E22</f>
        <v>2280400</v>
      </c>
      <c r="F21" s="11">
        <f>F22</f>
        <v>1966000</v>
      </c>
      <c r="G21" s="11">
        <f>G22</f>
        <v>2280400</v>
      </c>
      <c r="H21" s="11">
        <f>H22</f>
        <v>2280400</v>
      </c>
      <c r="I21" s="11">
        <f>I22</f>
        <v>2280400</v>
      </c>
      <c r="J21" s="11">
        <f>J22</f>
        <v>894450</v>
      </c>
      <c r="K21" s="11">
        <f>I21-J21</f>
        <v>1385950</v>
      </c>
      <c r="L21" s="11">
        <f>L22</f>
        <v>35700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D23+D24</f>
        <v>1966000</v>
      </c>
      <c r="E22" s="11">
        <f>E23+E24</f>
        <v>2280400</v>
      </c>
      <c r="F22" s="11">
        <f>F23+F24</f>
        <v>1966000</v>
      </c>
      <c r="G22" s="11">
        <f>G23+G24</f>
        <v>2280400</v>
      </c>
      <c r="H22" s="11">
        <f>H23+H24</f>
        <v>2280400</v>
      </c>
      <c r="I22" s="11">
        <f>I23+I24</f>
        <v>2280400</v>
      </c>
      <c r="J22" s="11">
        <f>J23+J24</f>
        <v>894450</v>
      </c>
      <c r="K22" s="11">
        <f>I22-J22</f>
        <v>1385950</v>
      </c>
      <c r="L22" s="11">
        <f>L23+L24</f>
        <v>35700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1775000</v>
      </c>
      <c r="E23" s="11">
        <v>1775000</v>
      </c>
      <c r="F23" s="11">
        <v>1775000</v>
      </c>
      <c r="G23" s="11">
        <v>1775000</v>
      </c>
      <c r="H23" s="11">
        <v>1775000</v>
      </c>
      <c r="I23" s="11">
        <v>1775000</v>
      </c>
      <c r="J23" s="11">
        <v>817732</v>
      </c>
      <c r="K23" s="11">
        <f>I23-J23</f>
        <v>957268</v>
      </c>
      <c r="L23" s="11">
        <v>35700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191000</v>
      </c>
      <c r="E24" s="11">
        <v>505400</v>
      </c>
      <c r="F24" s="11">
        <v>191000</v>
      </c>
      <c r="G24" s="11">
        <v>505400</v>
      </c>
      <c r="H24" s="11">
        <v>505400</v>
      </c>
      <c r="I24" s="11">
        <v>505400</v>
      </c>
      <c r="J24" s="11">
        <v>76718</v>
      </c>
      <c r="K24" s="11">
        <f>I24-J24</f>
        <v>428682</v>
      </c>
      <c r="L24" s="11"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  <c r="L25" s="9"/>
    </row>
    <row r="26" spans="1:12" x14ac:dyDescent="0.25">
      <c r="A26" s="13" t="s">
        <v>57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</row>
    <row r="27" spans="1:12" x14ac:dyDescent="0.25">
      <c r="A27" s="3" t="s">
        <v>58</v>
      </c>
      <c r="B27" s="3"/>
      <c r="C27" s="3"/>
      <c r="D27" s="3"/>
      <c r="E27" s="3"/>
      <c r="F27" s="3"/>
      <c r="G27" s="3"/>
      <c r="H27" s="3"/>
      <c r="I27" s="3" t="s">
        <v>59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4">
    <mergeCell ref="K6:K10"/>
    <mergeCell ref="L6:L10"/>
    <mergeCell ref="A26:D26"/>
    <mergeCell ref="A27:D27"/>
    <mergeCell ref="E26:H26"/>
    <mergeCell ref="E27:H27"/>
    <mergeCell ref="I26:L26"/>
    <mergeCell ref="I27:L2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2022-03-01T07:27:01Z</dcterms:created>
  <dcterms:modified xsi:type="dcterms:W3CDTF">2022-03-01T07:27:17Z</dcterms:modified>
</cp:coreProperties>
</file>